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5868" yWindow="2448" windowWidth="19440" windowHeight="9792"/>
  </bookViews>
  <sheets>
    <sheet name="Sat Dressage" sheetId="1" r:id="rId1"/>
    <sheet name="Sat Cones" sheetId="2" r:id="rId2"/>
    <sheet name="Sat &amp; Sun KUR" sheetId="8" r:id="rId3"/>
    <sheet name="Sun Dressage " sheetId="7" r:id="rId4"/>
    <sheet name="Sun Cones" sheetId="4" r:id="rId5"/>
  </sheets>
  <definedNames>
    <definedName name="_xlnm.Print_Area" localSheetId="2">'Sat &amp; Sun KUR'!$A:$N</definedName>
    <definedName name="_xlnm.Print_Area" localSheetId="0">'Sat Dressage'!$A:$M</definedName>
    <definedName name="_xlnm.Print_Area" localSheetId="3">'Sun Dressage '!$A:$N</definedName>
  </definedNames>
  <calcPr calcId="152511"/>
</workbook>
</file>

<file path=xl/calcChain.xml><?xml version="1.0" encoding="utf-8"?>
<calcChain xmlns="http://schemas.openxmlformats.org/spreadsheetml/2006/main">
  <c r="K19" i="1" l="1"/>
  <c r="F9" i="1" l="1"/>
  <c r="K9" i="1"/>
  <c r="L19" i="1" l="1"/>
  <c r="K20" i="1"/>
  <c r="L20" i="1" s="1"/>
  <c r="K21" i="1"/>
  <c r="L21" i="1" s="1"/>
  <c r="K22" i="1"/>
  <c r="L22" i="1" s="1"/>
  <c r="F19" i="1"/>
  <c r="G19" i="1" s="1"/>
  <c r="F20" i="1"/>
  <c r="G20" i="1" s="1"/>
  <c r="F21" i="1"/>
  <c r="G21" i="1" s="1"/>
  <c r="F22" i="1"/>
  <c r="G22" i="1" s="1"/>
  <c r="F87" i="8" l="1"/>
  <c r="G87" i="8" s="1"/>
  <c r="H87" i="8" s="1"/>
  <c r="F86" i="8"/>
  <c r="G86" i="8" s="1"/>
  <c r="H86" i="8" s="1"/>
  <c r="F85" i="8"/>
  <c r="G85" i="8" s="1"/>
  <c r="H85" i="8" s="1"/>
  <c r="F84" i="8"/>
  <c r="G84" i="8" s="1"/>
  <c r="H84" i="8" s="1"/>
  <c r="F83" i="8"/>
  <c r="G83" i="8" s="1"/>
  <c r="H83" i="8" s="1"/>
  <c r="F70" i="8"/>
  <c r="G70" i="8" s="1"/>
  <c r="H70" i="8" s="1"/>
  <c r="F69" i="8"/>
  <c r="G69" i="8" s="1"/>
  <c r="H69" i="8" s="1"/>
  <c r="F68" i="8"/>
  <c r="G68" i="8" s="1"/>
  <c r="H68" i="8" s="1"/>
  <c r="F67" i="8"/>
  <c r="G67" i="8" s="1"/>
  <c r="H67" i="8" s="1"/>
  <c r="F66" i="8"/>
  <c r="G66" i="8" s="1"/>
  <c r="H66" i="8" s="1"/>
  <c r="F61" i="8"/>
  <c r="G61" i="8" s="1"/>
  <c r="H61" i="8" s="1"/>
  <c r="F60" i="8"/>
  <c r="G60" i="8" s="1"/>
  <c r="H60" i="8" s="1"/>
  <c r="F59" i="8"/>
  <c r="G59" i="8" s="1"/>
  <c r="H59" i="8" s="1"/>
  <c r="F58" i="8"/>
  <c r="G58" i="8" s="1"/>
  <c r="H58" i="8" s="1"/>
  <c r="F57" i="8"/>
  <c r="G57" i="8" s="1"/>
  <c r="H57" i="8" s="1"/>
  <c r="F56" i="8"/>
  <c r="G56" i="8" s="1"/>
  <c r="H56" i="8" s="1"/>
  <c r="F55" i="8"/>
  <c r="G55" i="8" s="1"/>
  <c r="H55" i="8" s="1"/>
  <c r="F54" i="8"/>
  <c r="G54" i="8" s="1"/>
  <c r="H54" i="8" s="1"/>
  <c r="F53" i="8"/>
  <c r="G53" i="8" s="1"/>
  <c r="H53" i="8" s="1"/>
  <c r="F52" i="8"/>
  <c r="G52" i="8" s="1"/>
  <c r="H52" i="8" s="1"/>
  <c r="F51" i="8"/>
  <c r="G51" i="8" s="1"/>
  <c r="H51" i="8" s="1"/>
  <c r="F28" i="8"/>
  <c r="G28" i="8" s="1"/>
  <c r="H28" i="8" s="1"/>
  <c r="F27" i="8"/>
  <c r="G27" i="8" s="1"/>
  <c r="H27" i="8" s="1"/>
  <c r="F26" i="8"/>
  <c r="G26" i="8" s="1"/>
  <c r="H26" i="8" s="1"/>
  <c r="F25" i="8"/>
  <c r="G25" i="8" s="1"/>
  <c r="H25" i="8" s="1"/>
  <c r="F24" i="8"/>
  <c r="G24" i="8" s="1"/>
  <c r="H24" i="8" s="1"/>
  <c r="F10" i="8"/>
  <c r="G10" i="8" s="1"/>
  <c r="H10" i="8" s="1"/>
  <c r="F11" i="8"/>
  <c r="G11" i="8" s="1"/>
  <c r="H11" i="8" s="1"/>
  <c r="F12" i="8"/>
  <c r="G12" i="8" s="1"/>
  <c r="H12" i="8" s="1"/>
  <c r="F13" i="8"/>
  <c r="G13" i="8" s="1"/>
  <c r="H13" i="8" s="1"/>
  <c r="F14" i="8"/>
  <c r="G14" i="8" s="1"/>
  <c r="H14" i="8" s="1"/>
  <c r="F15" i="8"/>
  <c r="G15" i="8" s="1"/>
  <c r="H15" i="8" s="1"/>
  <c r="F16" i="8"/>
  <c r="G16" i="8" s="1"/>
  <c r="H16" i="8" s="1"/>
  <c r="F17" i="8"/>
  <c r="G17" i="8" s="1"/>
  <c r="H17" i="8" s="1"/>
  <c r="F18" i="8"/>
  <c r="G18" i="8" s="1"/>
  <c r="H18" i="8" s="1"/>
  <c r="F19" i="8"/>
  <c r="G19" i="8" s="1"/>
  <c r="H19" i="8" s="1"/>
  <c r="F9" i="8"/>
  <c r="G9" i="8" s="1"/>
  <c r="H9" i="8" s="1"/>
  <c r="K144" i="7"/>
  <c r="L144" i="7" s="1"/>
  <c r="F144" i="7"/>
  <c r="G144" i="7" s="1"/>
  <c r="M144" i="7" s="1"/>
  <c r="K143" i="7"/>
  <c r="L143" i="7" s="1"/>
  <c r="G143" i="7"/>
  <c r="F143" i="7"/>
  <c r="L142" i="7"/>
  <c r="K142" i="7"/>
  <c r="F142" i="7"/>
  <c r="G142" i="7" s="1"/>
  <c r="K141" i="7"/>
  <c r="L141" i="7" s="1"/>
  <c r="F141" i="7"/>
  <c r="G141" i="7" s="1"/>
  <c r="K135" i="7"/>
  <c r="L135" i="7" s="1"/>
  <c r="F135" i="7"/>
  <c r="G135" i="7" s="1"/>
  <c r="M135" i="7" s="1"/>
  <c r="K134" i="7"/>
  <c r="L134" i="7" s="1"/>
  <c r="G134" i="7"/>
  <c r="F134" i="7"/>
  <c r="L133" i="7"/>
  <c r="K133" i="7"/>
  <c r="G133" i="7"/>
  <c r="F133" i="7"/>
  <c r="L132" i="7"/>
  <c r="K132" i="7"/>
  <c r="F132" i="7"/>
  <c r="G132" i="7" s="1"/>
  <c r="K126" i="7"/>
  <c r="L126" i="7" s="1"/>
  <c r="F126" i="7"/>
  <c r="G126" i="7" s="1"/>
  <c r="K125" i="7"/>
  <c r="L125" i="7" s="1"/>
  <c r="F125" i="7"/>
  <c r="G125" i="7" s="1"/>
  <c r="K124" i="7"/>
  <c r="L124" i="7" s="1"/>
  <c r="F124" i="7"/>
  <c r="G124" i="7" s="1"/>
  <c r="K123" i="7"/>
  <c r="L123" i="7" s="1"/>
  <c r="F123" i="7"/>
  <c r="G123" i="7" s="1"/>
  <c r="K117" i="7"/>
  <c r="L117" i="7" s="1"/>
  <c r="F117" i="7"/>
  <c r="G117" i="7" s="1"/>
  <c r="K116" i="7"/>
  <c r="L116" i="7" s="1"/>
  <c r="F116" i="7"/>
  <c r="G116" i="7" s="1"/>
  <c r="K115" i="7"/>
  <c r="L115" i="7" s="1"/>
  <c r="F115" i="7"/>
  <c r="G115" i="7" s="1"/>
  <c r="K114" i="7"/>
  <c r="L114" i="7" s="1"/>
  <c r="F114" i="7"/>
  <c r="G114" i="7" s="1"/>
  <c r="L107" i="7"/>
  <c r="K107" i="7"/>
  <c r="F107" i="7"/>
  <c r="H107" i="7" s="1"/>
  <c r="M107" i="7" s="1"/>
  <c r="L101" i="7"/>
  <c r="K101" i="7"/>
  <c r="F101" i="7"/>
  <c r="H101" i="7" s="1"/>
  <c r="M101" i="7" s="1"/>
  <c r="L95" i="7"/>
  <c r="K95" i="7"/>
  <c r="H95" i="7"/>
  <c r="M95" i="7" s="1"/>
  <c r="F95" i="7"/>
  <c r="L89" i="7"/>
  <c r="K89" i="7"/>
  <c r="H89" i="7"/>
  <c r="F89" i="7"/>
  <c r="K84" i="7"/>
  <c r="L84" i="7" s="1"/>
  <c r="F84" i="7"/>
  <c r="G84" i="7" s="1"/>
  <c r="L83" i="7"/>
  <c r="K83" i="7"/>
  <c r="G83" i="7"/>
  <c r="F83" i="7"/>
  <c r="K82" i="7"/>
  <c r="L82" i="7" s="1"/>
  <c r="F82" i="7"/>
  <c r="G82" i="7" s="1"/>
  <c r="L81" i="7"/>
  <c r="K81" i="7"/>
  <c r="G81" i="7"/>
  <c r="F81" i="7"/>
  <c r="K75" i="7"/>
  <c r="L75" i="7" s="1"/>
  <c r="F75" i="7"/>
  <c r="G75" i="7" s="1"/>
  <c r="L74" i="7"/>
  <c r="K74" i="7"/>
  <c r="G74" i="7"/>
  <c r="F74" i="7"/>
  <c r="K73" i="7"/>
  <c r="L73" i="7" s="1"/>
  <c r="F73" i="7"/>
  <c r="G73" i="7" s="1"/>
  <c r="L72" i="7"/>
  <c r="K72" i="7"/>
  <c r="G72" i="7"/>
  <c r="M72" i="7" s="1"/>
  <c r="F72" i="7"/>
  <c r="K71" i="7"/>
  <c r="L71" i="7" s="1"/>
  <c r="F71" i="7"/>
  <c r="G71" i="7" s="1"/>
  <c r="L70" i="7"/>
  <c r="K70" i="7"/>
  <c r="G70" i="7"/>
  <c r="F70" i="7"/>
  <c r="K69" i="7"/>
  <c r="L69" i="7" s="1"/>
  <c r="F69" i="7"/>
  <c r="G69" i="7" s="1"/>
  <c r="L68" i="7"/>
  <c r="K68" i="7"/>
  <c r="G68" i="7"/>
  <c r="M68" i="7" s="1"/>
  <c r="F68" i="7"/>
  <c r="K67" i="7"/>
  <c r="L67" i="7" s="1"/>
  <c r="F67" i="7"/>
  <c r="G67" i="7" s="1"/>
  <c r="L66" i="7"/>
  <c r="K66" i="7"/>
  <c r="G66" i="7"/>
  <c r="F66" i="7"/>
  <c r="K65" i="7"/>
  <c r="L65" i="7" s="1"/>
  <c r="F65" i="7"/>
  <c r="G65" i="7" s="1"/>
  <c r="L64" i="7"/>
  <c r="K64" i="7"/>
  <c r="G64" i="7"/>
  <c r="M64" i="7" s="1"/>
  <c r="F64" i="7"/>
  <c r="K63" i="7"/>
  <c r="L63" i="7" s="1"/>
  <c r="F63" i="7"/>
  <c r="G63" i="7" s="1"/>
  <c r="L62" i="7"/>
  <c r="K62" i="7"/>
  <c r="G62" i="7"/>
  <c r="F62" i="7"/>
  <c r="K61" i="7"/>
  <c r="L61" i="7" s="1"/>
  <c r="F61" i="7"/>
  <c r="G61" i="7" s="1"/>
  <c r="L60" i="7"/>
  <c r="K60" i="7"/>
  <c r="G60" i="7"/>
  <c r="M60" i="7" s="1"/>
  <c r="F60" i="7"/>
  <c r="K59" i="7"/>
  <c r="L59" i="7" s="1"/>
  <c r="F59" i="7"/>
  <c r="G59" i="7" s="1"/>
  <c r="L58" i="7"/>
  <c r="K58" i="7"/>
  <c r="G58" i="7"/>
  <c r="F58" i="7"/>
  <c r="K57" i="7"/>
  <c r="L57" i="7" s="1"/>
  <c r="F57" i="7"/>
  <c r="G57" i="7" s="1"/>
  <c r="L56" i="7"/>
  <c r="K56" i="7"/>
  <c r="G56" i="7"/>
  <c r="M56" i="7" s="1"/>
  <c r="F56" i="7"/>
  <c r="K55" i="7"/>
  <c r="L55" i="7" s="1"/>
  <c r="F55" i="7"/>
  <c r="G55" i="7" s="1"/>
  <c r="L54" i="7"/>
  <c r="K54" i="7"/>
  <c r="G54" i="7"/>
  <c r="F54" i="7"/>
  <c r="K53" i="7"/>
  <c r="L53" i="7" s="1"/>
  <c r="F53" i="7"/>
  <c r="G53" i="7" s="1"/>
  <c r="L52" i="7"/>
  <c r="K52" i="7"/>
  <c r="G52" i="7"/>
  <c r="M52" i="7" s="1"/>
  <c r="F52" i="7"/>
  <c r="K51" i="7"/>
  <c r="L51" i="7" s="1"/>
  <c r="F51" i="7"/>
  <c r="G51" i="7" s="1"/>
  <c r="L50" i="7"/>
  <c r="K50" i="7"/>
  <c r="G50" i="7"/>
  <c r="F50" i="7"/>
  <c r="K49" i="7"/>
  <c r="L49" i="7" s="1"/>
  <c r="F49" i="7"/>
  <c r="G49" i="7" s="1"/>
  <c r="L42" i="7"/>
  <c r="K42" i="7"/>
  <c r="G42" i="7"/>
  <c r="M42" i="7" s="1"/>
  <c r="F42" i="7"/>
  <c r="K41" i="7"/>
  <c r="L41" i="7" s="1"/>
  <c r="F41" i="7"/>
  <c r="G41" i="7" s="1"/>
  <c r="L40" i="7"/>
  <c r="K40" i="7"/>
  <c r="G40" i="7"/>
  <c r="M40" i="7" s="1"/>
  <c r="F40" i="7"/>
  <c r="K39" i="7"/>
  <c r="L39" i="7" s="1"/>
  <c r="F39" i="7"/>
  <c r="G39" i="7" s="1"/>
  <c r="L38" i="7"/>
  <c r="K38" i="7"/>
  <c r="G38" i="7"/>
  <c r="M38" i="7" s="1"/>
  <c r="F38" i="7"/>
  <c r="K37" i="7"/>
  <c r="L37" i="7" s="1"/>
  <c r="F37" i="7"/>
  <c r="G37" i="7" s="1"/>
  <c r="L36" i="7"/>
  <c r="K36" i="7"/>
  <c r="G36" i="7"/>
  <c r="M36" i="7" s="1"/>
  <c r="F36" i="7"/>
  <c r="K35" i="7"/>
  <c r="L35" i="7" s="1"/>
  <c r="F35" i="7"/>
  <c r="G35" i="7" s="1"/>
  <c r="L29" i="7"/>
  <c r="K29" i="7"/>
  <c r="G29" i="7"/>
  <c r="M29" i="7" s="1"/>
  <c r="F29" i="7"/>
  <c r="K28" i="7"/>
  <c r="L28" i="7" s="1"/>
  <c r="F28" i="7"/>
  <c r="G28" i="7" s="1"/>
  <c r="L27" i="7"/>
  <c r="K27" i="7"/>
  <c r="G27" i="7"/>
  <c r="M27" i="7" s="1"/>
  <c r="F27" i="7"/>
  <c r="K26" i="7"/>
  <c r="L26" i="7" s="1"/>
  <c r="F26" i="7"/>
  <c r="G26" i="7" s="1"/>
  <c r="L25" i="7"/>
  <c r="K25" i="7"/>
  <c r="G25" i="7"/>
  <c r="M25" i="7" s="1"/>
  <c r="F25" i="7"/>
  <c r="K24" i="7"/>
  <c r="L24" i="7" s="1"/>
  <c r="F24" i="7"/>
  <c r="G24" i="7" s="1"/>
  <c r="L19" i="7"/>
  <c r="K19" i="7"/>
  <c r="G19" i="7"/>
  <c r="M19" i="7" s="1"/>
  <c r="F19" i="7"/>
  <c r="K18" i="7"/>
  <c r="L18" i="7" s="1"/>
  <c r="F18" i="7"/>
  <c r="G18" i="7" s="1"/>
  <c r="L17" i="7"/>
  <c r="K17" i="7"/>
  <c r="F17" i="7"/>
  <c r="K16" i="7"/>
  <c r="L16" i="7" s="1"/>
  <c r="F16" i="7"/>
  <c r="G16" i="7" s="1"/>
  <c r="L15" i="7"/>
  <c r="K15" i="7"/>
  <c r="F15" i="7"/>
  <c r="K14" i="7"/>
  <c r="L14" i="7" s="1"/>
  <c r="F14" i="7"/>
  <c r="G14" i="7" s="1"/>
  <c r="L13" i="7"/>
  <c r="K13" i="7"/>
  <c r="F13" i="7"/>
  <c r="K12" i="7"/>
  <c r="L12" i="7" s="1"/>
  <c r="F12" i="7"/>
  <c r="G12" i="7" s="1"/>
  <c r="M12" i="7" s="1"/>
  <c r="K11" i="7"/>
  <c r="L11" i="7" s="1"/>
  <c r="F11" i="7"/>
  <c r="G11" i="7" s="1"/>
  <c r="K10" i="7"/>
  <c r="L10" i="7" s="1"/>
  <c r="F10" i="7"/>
  <c r="G10" i="7" s="1"/>
  <c r="M10" i="7" s="1"/>
  <c r="K9" i="7"/>
  <c r="L9" i="7" s="1"/>
  <c r="F9" i="7"/>
  <c r="G9" i="7" s="1"/>
  <c r="M9" i="7" s="1"/>
  <c r="F123" i="1"/>
  <c r="G123" i="1" s="1"/>
  <c r="F124" i="1"/>
  <c r="G124" i="1" s="1"/>
  <c r="F125" i="1"/>
  <c r="G125" i="1" s="1"/>
  <c r="K143" i="1"/>
  <c r="L143" i="1" s="1"/>
  <c r="F143" i="1"/>
  <c r="G143" i="1" s="1"/>
  <c r="K142" i="1"/>
  <c r="L142" i="1" s="1"/>
  <c r="F142" i="1"/>
  <c r="G142" i="1" s="1"/>
  <c r="K141" i="1"/>
  <c r="L141" i="1" s="1"/>
  <c r="F141" i="1"/>
  <c r="G141" i="1" s="1"/>
  <c r="K140" i="1"/>
  <c r="L140" i="1" s="1"/>
  <c r="F140" i="1"/>
  <c r="G140" i="1" s="1"/>
  <c r="K134" i="1"/>
  <c r="L134" i="1" s="1"/>
  <c r="F134" i="1"/>
  <c r="G134" i="1" s="1"/>
  <c r="K133" i="1"/>
  <c r="L133" i="1" s="1"/>
  <c r="F133" i="1"/>
  <c r="G133" i="1" s="1"/>
  <c r="K132" i="1"/>
  <c r="L132" i="1" s="1"/>
  <c r="F132" i="1"/>
  <c r="G132" i="1" s="1"/>
  <c r="K131" i="1"/>
  <c r="L131" i="1" s="1"/>
  <c r="F131" i="1"/>
  <c r="G131" i="1" s="1"/>
  <c r="K125" i="1"/>
  <c r="L125" i="1" s="1"/>
  <c r="K124" i="1"/>
  <c r="L124" i="1" s="1"/>
  <c r="K123" i="1"/>
  <c r="L123" i="1" s="1"/>
  <c r="K122" i="1"/>
  <c r="L122" i="1" s="1"/>
  <c r="F122" i="1"/>
  <c r="G122" i="1" s="1"/>
  <c r="K116" i="1"/>
  <c r="L116" i="1" s="1"/>
  <c r="F116" i="1"/>
  <c r="G116" i="1" s="1"/>
  <c r="K115" i="1"/>
  <c r="L115" i="1" s="1"/>
  <c r="F115" i="1"/>
  <c r="G115" i="1" s="1"/>
  <c r="F38" i="4"/>
  <c r="H38" i="4" s="1"/>
  <c r="F37" i="4"/>
  <c r="H37" i="4" s="1"/>
  <c r="H36" i="4"/>
  <c r="F36" i="4"/>
  <c r="F35" i="4"/>
  <c r="H35" i="4" s="1"/>
  <c r="F34" i="4"/>
  <c r="H34" i="4" s="1"/>
  <c r="F33" i="4"/>
  <c r="H33" i="4" s="1"/>
  <c r="H32" i="4"/>
  <c r="F32" i="4"/>
  <c r="F31" i="4"/>
  <c r="H31" i="4" s="1"/>
  <c r="F30" i="4"/>
  <c r="H30" i="4" s="1"/>
  <c r="F12" i="4"/>
  <c r="H12" i="4" s="1"/>
  <c r="F13" i="4"/>
  <c r="H13" i="4" s="1"/>
  <c r="F14" i="4"/>
  <c r="H14" i="4" s="1"/>
  <c r="F15" i="4"/>
  <c r="H15" i="4"/>
  <c r="F16" i="4"/>
  <c r="H16" i="4" s="1"/>
  <c r="F17" i="4"/>
  <c r="H17" i="4" s="1"/>
  <c r="F18" i="4"/>
  <c r="H18" i="4" s="1"/>
  <c r="F19" i="4"/>
  <c r="H19" i="4"/>
  <c r="F20" i="4"/>
  <c r="H20" i="4" s="1"/>
  <c r="F21" i="4"/>
  <c r="H21" i="4" s="1"/>
  <c r="F22" i="4"/>
  <c r="H22" i="4" s="1"/>
  <c r="F23" i="4"/>
  <c r="H23" i="4"/>
  <c r="F24" i="4"/>
  <c r="H24" i="4" s="1"/>
  <c r="F25" i="4"/>
  <c r="H25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34" i="2"/>
  <c r="H34" i="2" s="1"/>
  <c r="F35" i="2"/>
  <c r="H35" i="2"/>
  <c r="F33" i="2"/>
  <c r="H33" i="2" s="1"/>
  <c r="F32" i="2"/>
  <c r="H32" i="2" s="1"/>
  <c r="H31" i="2"/>
  <c r="F31" i="2"/>
  <c r="F30" i="2"/>
  <c r="H30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8" i="2"/>
  <c r="H8" i="2" s="1"/>
  <c r="K85" i="1"/>
  <c r="L85" i="1" s="1"/>
  <c r="F85" i="1"/>
  <c r="G85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K31" i="1"/>
  <c r="L31" i="1" s="1"/>
  <c r="K32" i="1"/>
  <c r="L32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M117" i="7" l="1"/>
  <c r="M124" i="7"/>
  <c r="M18" i="7"/>
  <c r="M24" i="7"/>
  <c r="M26" i="7"/>
  <c r="M28" i="7"/>
  <c r="M35" i="7"/>
  <c r="M37" i="7"/>
  <c r="M39" i="7"/>
  <c r="M41" i="7"/>
  <c r="M51" i="7"/>
  <c r="M55" i="7"/>
  <c r="M59" i="7"/>
  <c r="M63" i="7"/>
  <c r="M67" i="7"/>
  <c r="M71" i="7"/>
  <c r="M75" i="7"/>
  <c r="M84" i="7"/>
  <c r="M141" i="7"/>
  <c r="M142" i="7"/>
  <c r="M132" i="7"/>
  <c r="M133" i="7"/>
  <c r="M126" i="7"/>
  <c r="M115" i="7"/>
  <c r="M82" i="7"/>
  <c r="M83" i="7"/>
  <c r="M81" i="7"/>
  <c r="M50" i="7"/>
  <c r="M54" i="7"/>
  <c r="M58" i="7"/>
  <c r="M62" i="7"/>
  <c r="M66" i="7"/>
  <c r="M70" i="7"/>
  <c r="M74" i="7"/>
  <c r="M49" i="7"/>
  <c r="M53" i="7"/>
  <c r="M57" i="7"/>
  <c r="M61" i="7"/>
  <c r="M65" i="7"/>
  <c r="M69" i="7"/>
  <c r="M73" i="7"/>
  <c r="H13" i="7"/>
  <c r="M116" i="7"/>
  <c r="M125" i="7"/>
  <c r="M14" i="7"/>
  <c r="H14" i="7"/>
  <c r="M16" i="7"/>
  <c r="H16" i="7"/>
  <c r="M11" i="7"/>
  <c r="M114" i="7"/>
  <c r="M123" i="7"/>
  <c r="M134" i="7"/>
  <c r="M143" i="7"/>
  <c r="G13" i="7"/>
  <c r="M13" i="7" s="1"/>
  <c r="G15" i="7"/>
  <c r="M15" i="7" s="1"/>
  <c r="G17" i="7"/>
  <c r="M17" i="7" s="1"/>
  <c r="H15" i="7" l="1"/>
  <c r="H17" i="7"/>
  <c r="K27" i="1"/>
  <c r="L27" i="1" s="1"/>
  <c r="K52" i="1"/>
  <c r="L52" i="1" s="1"/>
  <c r="K38" i="1"/>
  <c r="L38" i="1" s="1"/>
  <c r="F31" i="1"/>
  <c r="G31" i="1" s="1"/>
  <c r="F32" i="1"/>
  <c r="G32" i="1" s="1"/>
  <c r="F38" i="1"/>
  <c r="G38" i="1" s="1"/>
  <c r="F52" i="1"/>
  <c r="G52" i="1" s="1"/>
  <c r="K84" i="1"/>
  <c r="L84" i="1" s="1"/>
  <c r="F84" i="1"/>
  <c r="G84" i="1" s="1"/>
  <c r="F27" i="1"/>
  <c r="G27" i="1" s="1"/>
  <c r="F28" i="1"/>
  <c r="G28" i="1" s="1"/>
  <c r="F10" i="1"/>
  <c r="G10" i="1" s="1"/>
  <c r="F11" i="1"/>
  <c r="G11" i="1" s="1"/>
  <c r="F12" i="1"/>
  <c r="G12" i="1" s="1"/>
  <c r="L9" i="1"/>
  <c r="L108" i="1" l="1"/>
  <c r="K108" i="1"/>
  <c r="F108" i="1"/>
  <c r="L102" i="1"/>
  <c r="K102" i="1"/>
  <c r="F102" i="1"/>
  <c r="L96" i="1"/>
  <c r="K96" i="1" l="1"/>
  <c r="F96" i="1"/>
  <c r="K90" i="1"/>
  <c r="L90" i="1" s="1"/>
  <c r="F90" i="1"/>
  <c r="K30" i="1"/>
  <c r="L30" i="1" s="1"/>
  <c r="F30" i="1"/>
  <c r="G30" i="1" s="1"/>
  <c r="K29" i="1"/>
  <c r="L29" i="1" s="1"/>
  <c r="F29" i="1"/>
  <c r="G29" i="1" s="1"/>
  <c r="K28" i="1"/>
  <c r="L28" i="1" s="1"/>
  <c r="G9" i="1"/>
</calcChain>
</file>

<file path=xl/sharedStrings.xml><?xml version="1.0" encoding="utf-8"?>
<sst xmlns="http://schemas.openxmlformats.org/spreadsheetml/2006/main" count="609" uniqueCount="102">
  <si>
    <t>No</t>
  </si>
  <si>
    <t>Driver</t>
  </si>
  <si>
    <t>%</t>
  </si>
  <si>
    <t xml:space="preserve">Overall </t>
  </si>
  <si>
    <t>Score</t>
  </si>
  <si>
    <t>Placing</t>
  </si>
  <si>
    <t>Preliminary No 1</t>
  </si>
  <si>
    <t>No.</t>
  </si>
  <si>
    <t>Competitor</t>
  </si>
  <si>
    <t>Time</t>
  </si>
  <si>
    <t>Time Penalties</t>
  </si>
  <si>
    <t>Cones Knocked</t>
  </si>
  <si>
    <t>Knock down Penalties</t>
  </si>
  <si>
    <t>Other Penalties</t>
  </si>
  <si>
    <t>Total</t>
  </si>
  <si>
    <t>CONES</t>
  </si>
  <si>
    <t>EVENT:   CONES</t>
  </si>
  <si>
    <t>ACDS Inter No 3</t>
  </si>
  <si>
    <t>ACDS Open No 1</t>
  </si>
  <si>
    <t>6A</t>
  </si>
  <si>
    <t>FEI No 9</t>
  </si>
  <si>
    <t>Preliminary MULTIPLE</t>
  </si>
  <si>
    <t>Novice MULTIPLE</t>
  </si>
  <si>
    <t>Elementary MULTIPLE</t>
  </si>
  <si>
    <t>Intermediate MULTIPLE</t>
  </si>
  <si>
    <t>Open MULTIPLE</t>
  </si>
  <si>
    <t>Preliminary SINGLE</t>
  </si>
  <si>
    <t>Novice SINGLE</t>
  </si>
  <si>
    <t>CONES - SINGLES -Time Fault Competition</t>
  </si>
  <si>
    <t>CONES - MULTIPLES  - Time Fault Competition</t>
  </si>
  <si>
    <t>CONES - MULTIPLE  - Time Fault Competition</t>
  </si>
  <si>
    <t>CONES - SINGLE - Time Fault Competition</t>
  </si>
  <si>
    <t>Venue:   Host Club:    Day:  Sunday  Date:</t>
  </si>
  <si>
    <t>Horses Name</t>
  </si>
  <si>
    <t>Advanced MULTIPLE</t>
  </si>
  <si>
    <t>Intermediate SINGLE</t>
  </si>
  <si>
    <t>Elementary SINGLE</t>
  </si>
  <si>
    <t>Open SINGLE</t>
  </si>
  <si>
    <t>Novice No 1 (2013)</t>
  </si>
  <si>
    <t>ACDS Elem No 2 (09)</t>
  </si>
  <si>
    <t>ACDS Elem No2 (09)</t>
  </si>
  <si>
    <t>Advanced SINGLE</t>
  </si>
  <si>
    <t xml:space="preserve"> EVENT:Dressage Qualifier</t>
  </si>
  <si>
    <t>Test 1</t>
  </si>
  <si>
    <t>Test 2</t>
  </si>
  <si>
    <t>J1</t>
  </si>
  <si>
    <t>J2</t>
  </si>
  <si>
    <t xml:space="preserve">Host Club: </t>
  </si>
  <si>
    <t xml:space="preserve"> Venue:  </t>
  </si>
  <si>
    <t>Test out of</t>
  </si>
  <si>
    <t>Placing *</t>
  </si>
  <si>
    <t xml:space="preserve">  Date:</t>
  </si>
  <si>
    <t xml:space="preserve"> SATURDAY EVENT: Driven Dressage Qualifier</t>
  </si>
  <si>
    <t>Judge 1 (C)</t>
  </si>
  <si>
    <t>Judge 2 (B/E)</t>
  </si>
  <si>
    <t>* Highest overall score wins</t>
  </si>
  <si>
    <t>Venue:  Saturday:    Date:</t>
  </si>
  <si>
    <t>FEI # 6A</t>
  </si>
  <si>
    <t>SUNDAY EVENT: Driven Dressage Qualifier</t>
  </si>
  <si>
    <t>SATURDAY EVENT: KUR (Driven Dressage Qualifier)</t>
  </si>
  <si>
    <t>All SINGLEs</t>
  </si>
  <si>
    <t>All MULTIPLES</t>
  </si>
  <si>
    <t>ACDS Elem No 2 (2009)</t>
  </si>
  <si>
    <t>ACDS Prelim No 1 (2013)</t>
  </si>
  <si>
    <t>ACDS Inter No 3 (2013)</t>
  </si>
  <si>
    <t>ACDS Open No 1 (2013)</t>
  </si>
  <si>
    <t xml:space="preserve">Total </t>
  </si>
  <si>
    <t>SUNDAY EVENT: KUR (Driven Dressage Qualifier)</t>
  </si>
  <si>
    <t>Host Club: CHDTC</t>
  </si>
  <si>
    <t>Koonoomoo Vic</t>
  </si>
  <si>
    <t>Di Murray</t>
  </si>
  <si>
    <t>Belinda Drury</t>
  </si>
  <si>
    <t>Rouken Glen  Polly / Glenelen Chevon</t>
  </si>
  <si>
    <t>ACDS CC</t>
  </si>
  <si>
    <t>Robyn Schmetzer</t>
  </si>
  <si>
    <t>Yarradale Storri / Caeleron Rikki</t>
  </si>
  <si>
    <t>ACDS AA</t>
  </si>
  <si>
    <t>Gwennifer Hack</t>
  </si>
  <si>
    <t>Jenny Begg</t>
  </si>
  <si>
    <t>Kirsty Beecroft</t>
  </si>
  <si>
    <t>Jayde Whitehead</t>
  </si>
  <si>
    <t>Lorraine McNeill</t>
  </si>
  <si>
    <t>On Track Millie / On Track Lucy</t>
  </si>
  <si>
    <t>Smear</t>
  </si>
  <si>
    <t>Carleon Princeton</t>
  </si>
  <si>
    <t>Burrowa Achilles Gem</t>
  </si>
  <si>
    <t>Don Stewart</t>
  </si>
  <si>
    <t>Suedon Ring</t>
  </si>
  <si>
    <t>Robyn Grinter</t>
  </si>
  <si>
    <t>Glenelen Commander</t>
  </si>
  <si>
    <t>Suzanne Halden</t>
  </si>
  <si>
    <t>Rebel Run Red Sun</t>
  </si>
  <si>
    <t>Heidi Murphy</t>
  </si>
  <si>
    <t>Seaview Park Garth</t>
  </si>
  <si>
    <t>Susan Boyd</t>
  </si>
  <si>
    <t>Yarra Heights Cascade</t>
  </si>
  <si>
    <t>T1 Placing *</t>
  </si>
  <si>
    <t>T2 Placing *</t>
  </si>
  <si>
    <t>Test name</t>
  </si>
  <si>
    <t>Jenny Martin</t>
  </si>
  <si>
    <t>Please fill overall placing by hand</t>
  </si>
  <si>
    <t>* Highest overall score wins. The same combination cannot be placed twice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</si>
</sst>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indexed="10"/>
      <name val="Arial"/>
      <family val="2"/>
    </font>
    <font>
      <b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right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11" fillId="0" borderId="0" xfId="0" applyFont="1" applyBorder="1"/>
    <xf numFmtId="0" fontId="12" fillId="0" borderId="0" xfId="0" applyFont="1"/>
    <xf numFmtId="0" fontId="8" fillId="0" borderId="2" xfId="0" applyFont="1" applyFill="1" applyBorder="1" applyAlignment="1">
      <alignment horizontal="center" wrapText="1"/>
    </xf>
    <xf numFmtId="0" fontId="0" fillId="0" borderId="2" xfId="0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2" fontId="0" fillId="0" borderId="0" xfId="0" applyNumberFormat="1" applyFill="1"/>
    <xf numFmtId="0" fontId="0" fillId="4" borderId="0" xfId="0" applyFill="1"/>
    <xf numFmtId="2" fontId="0" fillId="4" borderId="0" xfId="0" applyNumberFormat="1" applyFill="1"/>
    <xf numFmtId="0" fontId="1" fillId="4" borderId="0" xfId="0" applyFont="1" applyFill="1" applyAlignment="1">
      <alignment horizontal="right"/>
    </xf>
    <xf numFmtId="0" fontId="1" fillId="0" borderId="2" xfId="0" applyFont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6" fillId="0" borderId="0" xfId="0" applyFont="1" applyFill="1"/>
    <xf numFmtId="0" fontId="6" fillId="0" borderId="2" xfId="0" applyFont="1" applyFill="1" applyBorder="1"/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6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8" xfId="0" applyBorder="1"/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7" xfId="0" applyBorder="1"/>
    <xf numFmtId="0" fontId="1" fillId="0" borderId="19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4" fillId="0" borderId="2" xfId="0" applyFont="1" applyFill="1" applyBorder="1"/>
    <xf numFmtId="0" fontId="8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2" xfId="0" applyFont="1" applyBorder="1"/>
    <xf numFmtId="0" fontId="14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/>
    <xf numFmtId="0" fontId="3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7" fillId="0" borderId="0" xfId="0" applyFont="1" applyAlignment="1">
      <alignment horizontal="left"/>
    </xf>
    <xf numFmtId="10" fontId="0" fillId="4" borderId="0" xfId="1" applyNumberFormat="1" applyFont="1" applyFill="1"/>
    <xf numFmtId="0" fontId="0" fillId="4" borderId="2" xfId="0" applyFill="1" applyBorder="1"/>
    <xf numFmtId="10" fontId="0" fillId="4" borderId="2" xfId="1" applyNumberFormat="1" applyFont="1" applyFill="1" applyBorder="1"/>
    <xf numFmtId="0" fontId="0" fillId="0" borderId="3" xfId="0" applyBorder="1"/>
    <xf numFmtId="10" fontId="0" fillId="0" borderId="0" xfId="1" applyNumberFormat="1" applyFont="1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6" borderId="8" xfId="0" applyFill="1" applyBorder="1"/>
    <xf numFmtId="0" fontId="0" fillId="6" borderId="9" xfId="0" applyFill="1" applyBorder="1"/>
    <xf numFmtId="0" fontId="0" fillId="6" borderId="29" xfId="0" applyFill="1" applyBorder="1"/>
    <xf numFmtId="0" fontId="0" fillId="6" borderId="10" xfId="0" applyFill="1" applyBorder="1"/>
    <xf numFmtId="0" fontId="1" fillId="6" borderId="31" xfId="0" applyFont="1" applyFill="1" applyBorder="1"/>
    <xf numFmtId="0" fontId="0" fillId="6" borderId="32" xfId="0" applyFill="1" applyBorder="1"/>
    <xf numFmtId="0" fontId="1" fillId="6" borderId="8" xfId="0" applyFont="1" applyFill="1" applyBorder="1"/>
    <xf numFmtId="0" fontId="1" fillId="0" borderId="21" xfId="0" applyFont="1" applyBorder="1" applyAlignment="1">
      <alignment horizontal="center"/>
    </xf>
    <xf numFmtId="0" fontId="1" fillId="6" borderId="9" xfId="0" applyFont="1" applyFill="1" applyBorder="1"/>
    <xf numFmtId="0" fontId="18" fillId="0" borderId="30" xfId="0" applyFont="1" applyBorder="1"/>
    <xf numFmtId="0" fontId="19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6" fillId="0" borderId="0" xfId="0" quotePrefix="1" applyFont="1" applyAlignment="1">
      <alignment horizontal="center"/>
    </xf>
    <xf numFmtId="0" fontId="15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0" borderId="0" xfId="0" quotePrefix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zoomScale="89" zoomScaleNormal="89" workbookViewId="0">
      <selection activeCell="H4" sqref="H4"/>
    </sheetView>
  </sheetViews>
  <sheetFormatPr defaultRowHeight="14.4" x14ac:dyDescent="0.3"/>
  <cols>
    <col min="1" max="1" width="10.33203125" customWidth="1"/>
    <col min="2" max="2" width="17.6640625" customWidth="1"/>
    <col min="3" max="3" width="31.88671875" customWidth="1"/>
    <col min="4" max="4" width="10.5546875" customWidth="1"/>
    <col min="5" max="5" width="10.6640625" customWidth="1"/>
    <col min="6" max="6" width="10" customWidth="1"/>
    <col min="7" max="7" width="9.6640625" style="29" customWidth="1"/>
    <col min="8" max="8" width="12.5546875" style="29" customWidth="1"/>
    <col min="9" max="9" width="11.88671875" bestFit="1" customWidth="1"/>
    <col min="10" max="10" width="12" bestFit="1" customWidth="1"/>
    <col min="11" max="11" width="10.33203125" customWidth="1"/>
    <col min="13" max="13" width="11.5546875" customWidth="1"/>
  </cols>
  <sheetData>
    <row r="1" spans="1:16" ht="26.25" customHeight="1" x14ac:dyDescent="0.4">
      <c r="A1" s="135" t="s">
        <v>52</v>
      </c>
      <c r="B1" s="135"/>
      <c r="C1" s="135"/>
      <c r="D1" s="135"/>
      <c r="E1" s="135"/>
      <c r="F1" s="135"/>
      <c r="G1" s="135"/>
      <c r="H1" s="135"/>
      <c r="I1" s="135"/>
      <c r="J1" s="3" t="s">
        <v>100</v>
      </c>
      <c r="M1" s="53"/>
    </row>
    <row r="2" spans="1:16" ht="22.5" customHeight="1" thickBot="1" x14ac:dyDescent="0.45">
      <c r="A2" s="135" t="s">
        <v>68</v>
      </c>
      <c r="B2" s="135"/>
      <c r="C2" s="135"/>
      <c r="D2" s="135"/>
      <c r="E2" s="135"/>
      <c r="F2" s="135"/>
      <c r="G2" s="135"/>
      <c r="H2" s="135"/>
      <c r="I2" s="135"/>
      <c r="J2" s="78" t="s">
        <v>101</v>
      </c>
      <c r="L2" s="52"/>
    </row>
    <row r="3" spans="1:16" ht="26.25" customHeight="1" thickBot="1" x14ac:dyDescent="0.45">
      <c r="A3" s="69" t="s">
        <v>53</v>
      </c>
      <c r="B3" s="128" t="s">
        <v>99</v>
      </c>
      <c r="D3" s="67" t="s">
        <v>51</v>
      </c>
      <c r="E3" s="151">
        <v>42903</v>
      </c>
      <c r="I3" s="70" t="s">
        <v>54</v>
      </c>
      <c r="J3" s="129" t="s">
        <v>70</v>
      </c>
      <c r="K3" s="22"/>
    </row>
    <row r="4" spans="1:16" ht="21" x14ac:dyDescent="0.4">
      <c r="B4" s="71"/>
      <c r="D4" s="68" t="s">
        <v>48</v>
      </c>
      <c r="E4" s="3" t="s">
        <v>69</v>
      </c>
      <c r="F4" s="4"/>
      <c r="G4" s="28"/>
      <c r="H4" s="28"/>
      <c r="K4" s="4"/>
      <c r="M4" s="3"/>
    </row>
    <row r="5" spans="1:16" x14ac:dyDescent="0.3">
      <c r="H5" s="30"/>
      <c r="K5" s="3"/>
      <c r="P5" s="1"/>
    </row>
    <row r="6" spans="1:16" ht="15" thickBot="1" x14ac:dyDescent="0.35">
      <c r="A6" s="5" t="s">
        <v>26</v>
      </c>
      <c r="D6" s="132" t="s">
        <v>76</v>
      </c>
      <c r="E6" s="132"/>
      <c r="I6" s="132" t="s">
        <v>76</v>
      </c>
      <c r="J6" s="132"/>
    </row>
    <row r="7" spans="1:16" x14ac:dyDescent="0.3">
      <c r="D7" s="130" t="s">
        <v>43</v>
      </c>
      <c r="E7" s="131"/>
      <c r="F7" s="9" t="s">
        <v>49</v>
      </c>
      <c r="G7" s="37">
        <v>140</v>
      </c>
      <c r="I7" s="130" t="s">
        <v>44</v>
      </c>
      <c r="J7" s="131"/>
      <c r="K7" s="4"/>
      <c r="L7" s="54"/>
    </row>
    <row r="8" spans="1:16" s="3" customFormat="1" ht="15" thickBot="1" x14ac:dyDescent="0.35">
      <c r="A8" s="3" t="s">
        <v>0</v>
      </c>
      <c r="B8" s="3" t="s">
        <v>1</v>
      </c>
      <c r="C8" s="3" t="s">
        <v>33</v>
      </c>
      <c r="D8" s="56" t="s">
        <v>45</v>
      </c>
      <c r="E8" s="57" t="s">
        <v>46</v>
      </c>
      <c r="F8" s="4"/>
      <c r="G8" s="34" t="s">
        <v>2</v>
      </c>
      <c r="H8" s="80" t="s">
        <v>96</v>
      </c>
      <c r="I8" s="56" t="s">
        <v>45</v>
      </c>
      <c r="J8" s="57" t="s">
        <v>46</v>
      </c>
      <c r="K8" s="4"/>
      <c r="L8" s="80" t="s">
        <v>2</v>
      </c>
      <c r="M8" s="80" t="s">
        <v>97</v>
      </c>
    </row>
    <row r="9" spans="1:16" x14ac:dyDescent="0.3">
      <c r="A9" s="19">
        <v>4</v>
      </c>
      <c r="B9" s="19" t="s">
        <v>78</v>
      </c>
      <c r="C9" s="89" t="s">
        <v>83</v>
      </c>
      <c r="D9" s="86">
        <v>94.5</v>
      </c>
      <c r="E9" s="62">
        <v>87.5</v>
      </c>
      <c r="F9" s="32">
        <f>SUM(D9:E9)/2</f>
        <v>91</v>
      </c>
      <c r="G9" s="33">
        <f>+F9/$G$7*100</f>
        <v>65</v>
      </c>
      <c r="H9" s="119"/>
      <c r="I9" s="61">
        <v>94.5</v>
      </c>
      <c r="J9" s="62">
        <v>89.5</v>
      </c>
      <c r="K9" s="32">
        <f>SUM(I9:J9)/2</f>
        <v>92</v>
      </c>
      <c r="L9" s="33">
        <f>+K9/$G$7*100</f>
        <v>65.714285714285708</v>
      </c>
      <c r="M9" s="119">
        <v>6</v>
      </c>
    </row>
    <row r="10" spans="1:16" x14ac:dyDescent="0.3">
      <c r="A10" s="19">
        <v>5</v>
      </c>
      <c r="B10" s="19" t="s">
        <v>79</v>
      </c>
      <c r="C10" s="89" t="s">
        <v>84</v>
      </c>
      <c r="D10" s="87">
        <v>96.5</v>
      </c>
      <c r="E10" s="64">
        <v>95</v>
      </c>
      <c r="F10" s="32">
        <f t="shared" ref="F10:F13" si="0">SUM(D10:E10)/2</f>
        <v>95.75</v>
      </c>
      <c r="G10" s="33">
        <f>+F10/$G$7*100</f>
        <v>68.392857142857139</v>
      </c>
      <c r="H10" s="120"/>
      <c r="I10" s="63">
        <v>101.5</v>
      </c>
      <c r="J10" s="64">
        <v>101</v>
      </c>
      <c r="K10" s="32">
        <f t="shared" ref="K10:K19" si="1">SUM(I10:J10)/2</f>
        <v>101.25</v>
      </c>
      <c r="L10" s="33">
        <f t="shared" ref="L10:L18" si="2">+K10/$G$7*100</f>
        <v>72.321428571428569</v>
      </c>
      <c r="M10" s="120">
        <v>3</v>
      </c>
    </row>
    <row r="11" spans="1:16" x14ac:dyDescent="0.3">
      <c r="A11" s="19">
        <v>6</v>
      </c>
      <c r="B11" s="19" t="s">
        <v>81</v>
      </c>
      <c r="C11" s="89"/>
      <c r="D11" s="87"/>
      <c r="E11" s="64"/>
      <c r="F11" s="32">
        <f t="shared" si="0"/>
        <v>0</v>
      </c>
      <c r="G11" s="33">
        <f>+F11/$G$7*100</f>
        <v>0</v>
      </c>
      <c r="H11" s="120"/>
      <c r="I11" s="63"/>
      <c r="J11" s="64"/>
      <c r="K11" s="32">
        <f t="shared" si="1"/>
        <v>0</v>
      </c>
      <c r="L11" s="33">
        <f>+K11/$G$7*100</f>
        <v>0</v>
      </c>
      <c r="M11" s="120"/>
    </row>
    <row r="12" spans="1:16" x14ac:dyDescent="0.3">
      <c r="A12" s="19">
        <v>7</v>
      </c>
      <c r="B12" s="19" t="s">
        <v>80</v>
      </c>
      <c r="C12" s="89" t="s">
        <v>85</v>
      </c>
      <c r="D12" s="87">
        <v>101.5</v>
      </c>
      <c r="E12" s="64">
        <v>96</v>
      </c>
      <c r="F12" s="32">
        <f t="shared" si="0"/>
        <v>98.75</v>
      </c>
      <c r="G12" s="33">
        <f>+F12/$G$7*100</f>
        <v>70.535714285714292</v>
      </c>
      <c r="H12" s="120"/>
      <c r="I12" s="63">
        <v>104.5</v>
      </c>
      <c r="J12" s="64">
        <v>103</v>
      </c>
      <c r="K12" s="32">
        <f t="shared" si="1"/>
        <v>103.75</v>
      </c>
      <c r="L12" s="33">
        <f t="shared" si="2"/>
        <v>74.107142857142861</v>
      </c>
      <c r="M12" s="120">
        <v>2</v>
      </c>
    </row>
    <row r="13" spans="1:16" hidden="1" x14ac:dyDescent="0.3">
      <c r="A13" s="19"/>
      <c r="B13" s="19"/>
      <c r="C13" s="89"/>
      <c r="D13" s="87"/>
      <c r="E13" s="64"/>
      <c r="F13" s="32">
        <f t="shared" si="0"/>
        <v>0</v>
      </c>
      <c r="G13" s="33">
        <f t="shared" ref="G13:G18" si="3">+F13/$G$7*100</f>
        <v>0</v>
      </c>
      <c r="H13" s="120"/>
      <c r="I13" s="63"/>
      <c r="J13" s="64"/>
      <c r="K13" s="32">
        <f t="shared" si="1"/>
        <v>0</v>
      </c>
      <c r="L13" s="33">
        <f t="shared" si="2"/>
        <v>0</v>
      </c>
      <c r="M13" s="120"/>
    </row>
    <row r="14" spans="1:16" hidden="1" x14ac:dyDescent="0.3">
      <c r="A14" s="19"/>
      <c r="B14" s="19"/>
      <c r="C14" s="89"/>
      <c r="D14" s="87"/>
      <c r="E14" s="64"/>
      <c r="F14" s="32">
        <f t="shared" ref="F14:F18" si="4">SUM(D14:E14)/2</f>
        <v>0</v>
      </c>
      <c r="G14" s="33">
        <f t="shared" si="3"/>
        <v>0</v>
      </c>
      <c r="H14" s="120"/>
      <c r="I14" s="63"/>
      <c r="J14" s="64"/>
      <c r="K14" s="32">
        <f t="shared" si="1"/>
        <v>0</v>
      </c>
      <c r="L14" s="33">
        <f t="shared" si="2"/>
        <v>0</v>
      </c>
      <c r="M14" s="120"/>
    </row>
    <row r="15" spans="1:16" hidden="1" x14ac:dyDescent="0.3">
      <c r="A15" s="19"/>
      <c r="B15" s="19"/>
      <c r="C15" s="89"/>
      <c r="D15" s="87"/>
      <c r="E15" s="64"/>
      <c r="F15" s="32">
        <f t="shared" si="4"/>
        <v>0</v>
      </c>
      <c r="G15" s="33">
        <f t="shared" si="3"/>
        <v>0</v>
      </c>
      <c r="H15" s="120"/>
      <c r="I15" s="63"/>
      <c r="J15" s="64"/>
      <c r="K15" s="32">
        <f t="shared" si="1"/>
        <v>0</v>
      </c>
      <c r="L15" s="33">
        <f t="shared" si="2"/>
        <v>0</v>
      </c>
      <c r="M15" s="120"/>
    </row>
    <row r="16" spans="1:16" hidden="1" x14ac:dyDescent="0.3">
      <c r="A16" s="19"/>
      <c r="B16" s="19"/>
      <c r="C16" s="89"/>
      <c r="D16" s="87"/>
      <c r="E16" s="64"/>
      <c r="F16" s="32">
        <f t="shared" si="4"/>
        <v>0</v>
      </c>
      <c r="G16" s="33">
        <f t="shared" si="3"/>
        <v>0</v>
      </c>
      <c r="H16" s="120"/>
      <c r="I16" s="63"/>
      <c r="J16" s="64"/>
      <c r="K16" s="32">
        <f t="shared" si="1"/>
        <v>0</v>
      </c>
      <c r="L16" s="33">
        <f t="shared" si="2"/>
        <v>0</v>
      </c>
      <c r="M16" s="120"/>
    </row>
    <row r="17" spans="1:16" hidden="1" x14ac:dyDescent="0.3">
      <c r="A17" s="19"/>
      <c r="B17" s="19"/>
      <c r="C17" s="89"/>
      <c r="D17" s="87"/>
      <c r="E17" s="64"/>
      <c r="F17" s="32">
        <f t="shared" si="4"/>
        <v>0</v>
      </c>
      <c r="G17" s="33">
        <f t="shared" si="3"/>
        <v>0</v>
      </c>
      <c r="H17" s="120"/>
      <c r="I17" s="63"/>
      <c r="J17" s="64"/>
      <c r="K17" s="32">
        <f t="shared" si="1"/>
        <v>0</v>
      </c>
      <c r="L17" s="33">
        <f t="shared" si="2"/>
        <v>0</v>
      </c>
      <c r="M17" s="120"/>
    </row>
    <row r="18" spans="1:16" x14ac:dyDescent="0.3">
      <c r="A18" s="19">
        <v>8</v>
      </c>
      <c r="B18" s="19" t="s">
        <v>86</v>
      </c>
      <c r="C18" s="89" t="s">
        <v>87</v>
      </c>
      <c r="D18" s="87">
        <v>96</v>
      </c>
      <c r="E18" s="64">
        <v>91.5</v>
      </c>
      <c r="F18" s="32">
        <f t="shared" si="4"/>
        <v>93.75</v>
      </c>
      <c r="G18" s="33">
        <f t="shared" si="3"/>
        <v>66.964285714285708</v>
      </c>
      <c r="H18" s="120"/>
      <c r="I18" s="63">
        <v>101</v>
      </c>
      <c r="J18" s="64">
        <v>94</v>
      </c>
      <c r="K18" s="32">
        <f t="shared" si="1"/>
        <v>97.5</v>
      </c>
      <c r="L18" s="33">
        <f t="shared" si="2"/>
        <v>69.642857142857139</v>
      </c>
      <c r="M18" s="120">
        <v>4</v>
      </c>
    </row>
    <row r="19" spans="1:16" x14ac:dyDescent="0.3">
      <c r="A19" s="19">
        <v>9</v>
      </c>
      <c r="B19" s="19" t="s">
        <v>88</v>
      </c>
      <c r="C19" s="89" t="s">
        <v>89</v>
      </c>
      <c r="D19" s="116">
        <v>93</v>
      </c>
      <c r="E19" s="117">
        <v>85.5</v>
      </c>
      <c r="F19" s="32">
        <f t="shared" ref="F19:F22" si="5">SUM(D19:E19)/2</f>
        <v>89.25</v>
      </c>
      <c r="G19" s="33">
        <f t="shared" ref="G19:G22" si="6">+F19/$G$7*100</f>
        <v>63.749999999999993</v>
      </c>
      <c r="H19" s="121">
        <v>7</v>
      </c>
      <c r="I19" s="118">
        <v>93.5</v>
      </c>
      <c r="J19" s="117">
        <v>83.5</v>
      </c>
      <c r="K19" s="32">
        <f t="shared" si="1"/>
        <v>88.5</v>
      </c>
      <c r="L19" s="33">
        <f t="shared" ref="L19:L22" si="7">+K19/$G$7*100</f>
        <v>63.214285714285708</v>
      </c>
      <c r="M19" s="121"/>
    </row>
    <row r="20" spans="1:16" x14ac:dyDescent="0.3">
      <c r="A20" s="19">
        <v>10</v>
      </c>
      <c r="B20" s="19" t="s">
        <v>90</v>
      </c>
      <c r="C20" s="89" t="s">
        <v>91</v>
      </c>
      <c r="D20" s="116">
        <v>91</v>
      </c>
      <c r="E20" s="117">
        <v>89</v>
      </c>
      <c r="F20" s="32">
        <f t="shared" si="5"/>
        <v>90</v>
      </c>
      <c r="G20" s="33">
        <f t="shared" si="6"/>
        <v>64.285714285714292</v>
      </c>
      <c r="H20" s="121"/>
      <c r="I20" s="118">
        <v>95.5</v>
      </c>
      <c r="J20" s="117">
        <v>87</v>
      </c>
      <c r="K20" s="32">
        <f t="shared" ref="K20:K22" si="8">SUM(I20:J20)/2</f>
        <v>91.25</v>
      </c>
      <c r="L20" s="33">
        <f t="shared" si="7"/>
        <v>65.178571428571431</v>
      </c>
      <c r="M20" s="121">
        <v>5</v>
      </c>
    </row>
    <row r="21" spans="1:16" x14ac:dyDescent="0.3">
      <c r="A21" s="19">
        <v>11</v>
      </c>
      <c r="B21" s="19" t="s">
        <v>92</v>
      </c>
      <c r="C21" s="89" t="s">
        <v>93</v>
      </c>
      <c r="D21" s="116">
        <v>100.5</v>
      </c>
      <c r="E21" s="117">
        <v>94</v>
      </c>
      <c r="F21" s="32">
        <f t="shared" si="5"/>
        <v>97.25</v>
      </c>
      <c r="G21" s="33">
        <f t="shared" si="6"/>
        <v>69.464285714285708</v>
      </c>
      <c r="H21" s="121"/>
      <c r="I21" s="118">
        <v>104</v>
      </c>
      <c r="J21" s="117">
        <v>105</v>
      </c>
      <c r="K21" s="32">
        <f t="shared" si="8"/>
        <v>104.5</v>
      </c>
      <c r="L21" s="33">
        <f t="shared" si="7"/>
        <v>74.642857142857139</v>
      </c>
      <c r="M21" s="121">
        <v>1</v>
      </c>
    </row>
    <row r="22" spans="1:16" hidden="1" x14ac:dyDescent="0.3">
      <c r="A22" s="19">
        <v>12</v>
      </c>
      <c r="B22" s="19" t="s">
        <v>94</v>
      </c>
      <c r="C22" s="89" t="s">
        <v>95</v>
      </c>
      <c r="D22" s="116"/>
      <c r="E22" s="117"/>
      <c r="F22" s="32">
        <f t="shared" si="5"/>
        <v>0</v>
      </c>
      <c r="G22" s="33">
        <f t="shared" si="6"/>
        <v>0</v>
      </c>
      <c r="H22" s="121"/>
      <c r="I22" s="118"/>
      <c r="J22" s="117"/>
      <c r="K22" s="32">
        <f t="shared" si="8"/>
        <v>0</v>
      </c>
      <c r="L22" s="33">
        <f t="shared" si="7"/>
        <v>0</v>
      </c>
      <c r="M22" s="121"/>
    </row>
    <row r="23" spans="1:16" x14ac:dyDescent="0.3">
      <c r="C23" s="1"/>
      <c r="H23" s="31"/>
      <c r="L23" s="8"/>
    </row>
    <row r="24" spans="1:16" ht="15" hidden="1" thickBot="1" x14ac:dyDescent="0.35">
      <c r="A24" s="5" t="s">
        <v>27</v>
      </c>
      <c r="D24" s="132" t="s">
        <v>98</v>
      </c>
      <c r="E24" s="132"/>
      <c r="F24" s="9" t="s">
        <v>49</v>
      </c>
      <c r="G24" s="37">
        <v>180</v>
      </c>
      <c r="I24" s="132" t="s">
        <v>98</v>
      </c>
      <c r="J24" s="132"/>
    </row>
    <row r="25" spans="1:16" hidden="1" x14ac:dyDescent="0.3">
      <c r="A25" s="5"/>
      <c r="D25" s="130" t="s">
        <v>43</v>
      </c>
      <c r="E25" s="131"/>
      <c r="H25" s="30"/>
      <c r="I25" s="130" t="s">
        <v>44</v>
      </c>
      <c r="J25" s="131"/>
      <c r="K25" s="3"/>
      <c r="L25" s="54"/>
    </row>
    <row r="26" spans="1:16" s="3" customFormat="1" ht="15" hidden="1" thickBot="1" x14ac:dyDescent="0.35">
      <c r="A26" s="3" t="s">
        <v>0</v>
      </c>
      <c r="B26" s="3" t="s">
        <v>1</v>
      </c>
      <c r="C26" s="3" t="s">
        <v>33</v>
      </c>
      <c r="D26" s="56" t="s">
        <v>45</v>
      </c>
      <c r="E26" s="57" t="s">
        <v>46</v>
      </c>
      <c r="F26"/>
      <c r="G26" s="34" t="s">
        <v>2</v>
      </c>
      <c r="H26" s="80" t="s">
        <v>96</v>
      </c>
      <c r="I26" s="56" t="s">
        <v>45</v>
      </c>
      <c r="J26" s="57" t="s">
        <v>46</v>
      </c>
      <c r="K26"/>
      <c r="L26" s="80" t="s">
        <v>2</v>
      </c>
      <c r="M26" s="80" t="s">
        <v>97</v>
      </c>
      <c r="P26"/>
    </row>
    <row r="27" spans="1:16" ht="15" hidden="1" thickBot="1" x14ac:dyDescent="0.35">
      <c r="A27" s="19"/>
      <c r="B27" s="19"/>
      <c r="C27" s="19"/>
      <c r="D27" s="19"/>
      <c r="E27" s="19"/>
      <c r="F27" s="32">
        <f t="shared" ref="F27:F30" si="9">SUM(D27:E27)/2</f>
        <v>0</v>
      </c>
      <c r="G27" s="33">
        <f t="shared" ref="G27:G32" si="10">+F27/$G$24*100</f>
        <v>0</v>
      </c>
      <c r="H27" s="123"/>
      <c r="I27" s="87"/>
      <c r="J27" s="19"/>
      <c r="K27" s="32">
        <f>SUM(I27:J27)/2</f>
        <v>0</v>
      </c>
      <c r="L27" s="33">
        <f>+K27/$G$24*100</f>
        <v>0</v>
      </c>
      <c r="M27" s="119"/>
    </row>
    <row r="28" spans="1:16" hidden="1" x14ac:dyDescent="0.3">
      <c r="A28" s="19"/>
      <c r="B28" s="19"/>
      <c r="C28" s="19"/>
      <c r="D28" s="19"/>
      <c r="E28" s="19"/>
      <c r="F28" s="32">
        <f t="shared" si="9"/>
        <v>0</v>
      </c>
      <c r="G28" s="33">
        <f t="shared" si="10"/>
        <v>0</v>
      </c>
      <c r="H28" s="119"/>
      <c r="I28" s="87"/>
      <c r="J28" s="19"/>
      <c r="K28" s="32">
        <f>SUM(I28:J28)/2</f>
        <v>0</v>
      </c>
      <c r="L28" s="33">
        <f>+K28/$G$24*100</f>
        <v>0</v>
      </c>
      <c r="M28" s="120"/>
      <c r="P28" s="27"/>
    </row>
    <row r="29" spans="1:16" hidden="1" x14ac:dyDescent="0.3">
      <c r="A29" s="19"/>
      <c r="B29" s="90"/>
      <c r="C29" s="90"/>
      <c r="D29" s="19"/>
      <c r="E29" s="19"/>
      <c r="F29" s="32">
        <f t="shared" si="9"/>
        <v>0</v>
      </c>
      <c r="G29" s="33">
        <f t="shared" si="10"/>
        <v>0</v>
      </c>
      <c r="H29" s="120"/>
      <c r="I29" s="87"/>
      <c r="J29" s="19"/>
      <c r="K29" s="32">
        <f t="shared" ref="K29:K30" si="11">SUM(I29:J29)/2</f>
        <v>0</v>
      </c>
      <c r="L29" s="33">
        <f>+K29/$G$24*100</f>
        <v>0</v>
      </c>
      <c r="M29" s="120"/>
    </row>
    <row r="30" spans="1:16" hidden="1" x14ac:dyDescent="0.3">
      <c r="A30" s="19"/>
      <c r="B30" s="90"/>
      <c r="C30" s="90"/>
      <c r="D30" s="19"/>
      <c r="E30" s="19"/>
      <c r="F30" s="32">
        <f t="shared" si="9"/>
        <v>0</v>
      </c>
      <c r="G30" s="33">
        <f t="shared" si="10"/>
        <v>0</v>
      </c>
      <c r="H30" s="120"/>
      <c r="I30" s="87"/>
      <c r="J30" s="19"/>
      <c r="K30" s="32">
        <f t="shared" si="11"/>
        <v>0</v>
      </c>
      <c r="L30" s="33">
        <f>+K30/$G$24*100</f>
        <v>0</v>
      </c>
      <c r="M30" s="120"/>
    </row>
    <row r="31" spans="1:16" hidden="1" x14ac:dyDescent="0.3">
      <c r="A31" s="19"/>
      <c r="B31" s="91"/>
      <c r="C31" s="91"/>
      <c r="D31" s="19"/>
      <c r="E31" s="19"/>
      <c r="F31" s="32">
        <f t="shared" ref="F31:F52" si="12">SUM(D31:E31)/2</f>
        <v>0</v>
      </c>
      <c r="G31" s="33">
        <f t="shared" si="10"/>
        <v>0</v>
      </c>
      <c r="H31" s="120"/>
      <c r="I31" s="87"/>
      <c r="J31" s="19"/>
      <c r="K31" s="32">
        <f t="shared" ref="K31:K32" si="13">SUM(I31:J31)/2</f>
        <v>0</v>
      </c>
      <c r="L31" s="33">
        <f t="shared" ref="L31:L32" si="14">+K31/$G$24*100</f>
        <v>0</v>
      </c>
      <c r="M31" s="120"/>
    </row>
    <row r="32" spans="1:16" ht="15" hidden="1" thickBot="1" x14ac:dyDescent="0.35">
      <c r="A32" s="19"/>
      <c r="B32" s="91"/>
      <c r="C32" s="91"/>
      <c r="D32" s="19"/>
      <c r="E32" s="19"/>
      <c r="F32" s="32">
        <f t="shared" si="12"/>
        <v>0</v>
      </c>
      <c r="G32" s="33">
        <f t="shared" si="10"/>
        <v>0</v>
      </c>
      <c r="H32" s="124"/>
      <c r="I32" s="87"/>
      <c r="J32" s="19"/>
      <c r="K32" s="32">
        <f t="shared" si="13"/>
        <v>0</v>
      </c>
      <c r="L32" s="33">
        <f t="shared" si="14"/>
        <v>0</v>
      </c>
      <c r="M32" s="122"/>
    </row>
    <row r="33" spans="1:13" hidden="1" x14ac:dyDescent="0.3">
      <c r="B33" s="2"/>
      <c r="C33" s="2"/>
      <c r="D33" s="22"/>
      <c r="E33" s="22"/>
      <c r="F33" s="29"/>
      <c r="G33" s="31"/>
      <c r="I33" s="22"/>
      <c r="J33" s="22"/>
      <c r="K33" s="29"/>
      <c r="L33" s="31"/>
      <c r="M33" s="22"/>
    </row>
    <row r="34" spans="1:13" hidden="1" x14ac:dyDescent="0.3">
      <c r="B34" s="2"/>
      <c r="C34" s="2"/>
      <c r="D34" s="22"/>
      <c r="E34" s="22"/>
      <c r="F34" s="29"/>
      <c r="G34" s="31"/>
      <c r="I34" s="22"/>
      <c r="J34" s="22"/>
      <c r="K34" s="29"/>
      <c r="L34" s="31"/>
      <c r="M34" s="22"/>
    </row>
    <row r="35" spans="1:13" ht="15" hidden="1" thickBot="1" x14ac:dyDescent="0.35">
      <c r="A35" s="5" t="s">
        <v>36</v>
      </c>
      <c r="D35" s="132" t="s">
        <v>98</v>
      </c>
      <c r="E35" s="132"/>
      <c r="F35" s="9" t="s">
        <v>49</v>
      </c>
      <c r="G35" s="37">
        <v>190</v>
      </c>
      <c r="H35" s="31"/>
      <c r="I35" s="132" t="s">
        <v>98</v>
      </c>
      <c r="J35" s="132"/>
    </row>
    <row r="36" spans="1:13" hidden="1" x14ac:dyDescent="0.3">
      <c r="A36" s="5"/>
      <c r="D36" s="130" t="s">
        <v>43</v>
      </c>
      <c r="E36" s="131"/>
      <c r="H36" s="30"/>
      <c r="I36" s="130" t="s">
        <v>44</v>
      </c>
      <c r="J36" s="131"/>
      <c r="K36" s="3"/>
      <c r="L36" s="54"/>
      <c r="M36" s="28"/>
    </row>
    <row r="37" spans="1:13" s="3" customFormat="1" ht="15" hidden="1" thickBot="1" x14ac:dyDescent="0.35">
      <c r="A37" s="3" t="s">
        <v>0</v>
      </c>
      <c r="B37" s="3" t="s">
        <v>1</v>
      </c>
      <c r="C37" s="3" t="s">
        <v>33</v>
      </c>
      <c r="D37" s="56" t="s">
        <v>45</v>
      </c>
      <c r="E37" s="57" t="s">
        <v>46</v>
      </c>
      <c r="F37"/>
      <c r="G37" s="34" t="s">
        <v>2</v>
      </c>
      <c r="H37" s="80" t="s">
        <v>96</v>
      </c>
      <c r="I37" s="56" t="s">
        <v>45</v>
      </c>
      <c r="J37" s="57" t="s">
        <v>46</v>
      </c>
      <c r="K37"/>
      <c r="L37" s="80" t="s">
        <v>2</v>
      </c>
      <c r="M37" s="80" t="s">
        <v>97</v>
      </c>
    </row>
    <row r="38" spans="1:13" hidden="1" x14ac:dyDescent="0.3">
      <c r="A38" s="19"/>
      <c r="B38" s="19"/>
      <c r="C38" s="19"/>
      <c r="D38" s="19"/>
      <c r="E38" s="19"/>
      <c r="F38" s="32">
        <f t="shared" si="12"/>
        <v>0</v>
      </c>
      <c r="G38" s="33">
        <f t="shared" ref="G38:G45" si="15">+F38/$G$35*100</f>
        <v>0</v>
      </c>
      <c r="H38" s="125"/>
      <c r="I38" s="87"/>
      <c r="J38" s="19"/>
      <c r="K38" s="32">
        <f t="shared" ref="K38" si="16">SUM(I38:J38)/2</f>
        <v>0</v>
      </c>
      <c r="L38" s="32">
        <f>+K38/$G$35*100</f>
        <v>0</v>
      </c>
      <c r="M38" s="119"/>
    </row>
    <row r="39" spans="1:13" hidden="1" x14ac:dyDescent="0.3">
      <c r="A39" s="19"/>
      <c r="B39" s="91"/>
      <c r="C39" s="91"/>
      <c r="D39" s="19"/>
      <c r="E39" s="19"/>
      <c r="F39" s="32">
        <f t="shared" ref="F39:F45" si="17">SUM(D39:E39)/2</f>
        <v>0</v>
      </c>
      <c r="G39" s="33">
        <f t="shared" si="15"/>
        <v>0</v>
      </c>
      <c r="H39" s="120"/>
      <c r="I39" s="87"/>
      <c r="J39" s="19"/>
      <c r="K39" s="32">
        <f t="shared" ref="K39:K45" si="18">SUM(I39:J39)/2</f>
        <v>0</v>
      </c>
      <c r="L39" s="32">
        <f t="shared" ref="L39:L45" si="19">+K39/$G$35*100</f>
        <v>0</v>
      </c>
      <c r="M39" s="120"/>
    </row>
    <row r="40" spans="1:13" hidden="1" x14ac:dyDescent="0.3">
      <c r="A40" s="19"/>
      <c r="B40" s="91"/>
      <c r="C40" s="91"/>
      <c r="D40" s="19"/>
      <c r="E40" s="19"/>
      <c r="F40" s="32">
        <f t="shared" si="17"/>
        <v>0</v>
      </c>
      <c r="G40" s="33">
        <f t="shared" si="15"/>
        <v>0</v>
      </c>
      <c r="H40" s="120"/>
      <c r="I40" s="87"/>
      <c r="J40" s="19"/>
      <c r="K40" s="32">
        <f t="shared" si="18"/>
        <v>0</v>
      </c>
      <c r="L40" s="32">
        <f t="shared" si="19"/>
        <v>0</v>
      </c>
      <c r="M40" s="120"/>
    </row>
    <row r="41" spans="1:13" hidden="1" x14ac:dyDescent="0.3">
      <c r="A41" s="19"/>
      <c r="B41" s="91"/>
      <c r="C41" s="91"/>
      <c r="D41" s="19"/>
      <c r="E41" s="19"/>
      <c r="F41" s="32">
        <f t="shared" si="17"/>
        <v>0</v>
      </c>
      <c r="G41" s="33">
        <f t="shared" si="15"/>
        <v>0</v>
      </c>
      <c r="H41" s="120"/>
      <c r="I41" s="87"/>
      <c r="J41" s="19"/>
      <c r="K41" s="32">
        <f t="shared" si="18"/>
        <v>0</v>
      </c>
      <c r="L41" s="32">
        <f t="shared" si="19"/>
        <v>0</v>
      </c>
      <c r="M41" s="120"/>
    </row>
    <row r="42" spans="1:13" hidden="1" x14ac:dyDescent="0.3">
      <c r="A42" s="19"/>
      <c r="B42" s="91"/>
      <c r="C42" s="91"/>
      <c r="D42" s="19"/>
      <c r="E42" s="19"/>
      <c r="F42" s="32">
        <f t="shared" si="17"/>
        <v>0</v>
      </c>
      <c r="G42" s="33">
        <f t="shared" si="15"/>
        <v>0</v>
      </c>
      <c r="H42" s="120"/>
      <c r="I42" s="87"/>
      <c r="J42" s="19"/>
      <c r="K42" s="32">
        <f t="shared" si="18"/>
        <v>0</v>
      </c>
      <c r="L42" s="32">
        <f t="shared" si="19"/>
        <v>0</v>
      </c>
      <c r="M42" s="120"/>
    </row>
    <row r="43" spans="1:13" hidden="1" x14ac:dyDescent="0.3">
      <c r="A43" s="19"/>
      <c r="B43" s="91"/>
      <c r="C43" s="91"/>
      <c r="D43" s="19"/>
      <c r="E43" s="19"/>
      <c r="F43" s="32">
        <f t="shared" si="17"/>
        <v>0</v>
      </c>
      <c r="G43" s="33">
        <f t="shared" si="15"/>
        <v>0</v>
      </c>
      <c r="H43" s="120"/>
      <c r="I43" s="87"/>
      <c r="J43" s="19"/>
      <c r="K43" s="32">
        <f t="shared" si="18"/>
        <v>0</v>
      </c>
      <c r="L43" s="32">
        <f t="shared" si="19"/>
        <v>0</v>
      </c>
      <c r="M43" s="120"/>
    </row>
    <row r="44" spans="1:13" hidden="1" x14ac:dyDescent="0.3">
      <c r="A44" s="19"/>
      <c r="B44" s="91"/>
      <c r="C44" s="91"/>
      <c r="D44" s="19"/>
      <c r="E44" s="19"/>
      <c r="F44" s="32">
        <f t="shared" si="17"/>
        <v>0</v>
      </c>
      <c r="G44" s="33">
        <f t="shared" si="15"/>
        <v>0</v>
      </c>
      <c r="H44" s="120"/>
      <c r="I44" s="87"/>
      <c r="J44" s="19"/>
      <c r="K44" s="32">
        <f t="shared" si="18"/>
        <v>0</v>
      </c>
      <c r="L44" s="32">
        <f t="shared" si="19"/>
        <v>0</v>
      </c>
      <c r="M44" s="120"/>
    </row>
    <row r="45" spans="1:13" ht="15" hidden="1" thickBot="1" x14ac:dyDescent="0.35">
      <c r="A45" s="19"/>
      <c r="B45" s="19"/>
      <c r="C45" s="19"/>
      <c r="D45" s="19"/>
      <c r="E45" s="19"/>
      <c r="F45" s="32">
        <f t="shared" si="17"/>
        <v>0</v>
      </c>
      <c r="G45" s="33">
        <f t="shared" si="15"/>
        <v>0</v>
      </c>
      <c r="H45" s="122"/>
      <c r="I45" s="87"/>
      <c r="J45" s="19"/>
      <c r="K45" s="32">
        <f t="shared" si="18"/>
        <v>0</v>
      </c>
      <c r="L45" s="32">
        <f t="shared" si="19"/>
        <v>0</v>
      </c>
      <c r="M45" s="122"/>
    </row>
    <row r="46" spans="1:13" hidden="1" x14ac:dyDescent="0.3">
      <c r="D46" s="22"/>
      <c r="E46" s="22"/>
      <c r="F46" s="29"/>
      <c r="H46" s="31"/>
      <c r="I46" s="47"/>
      <c r="J46" s="47"/>
      <c r="K46" s="29"/>
      <c r="L46" s="29"/>
      <c r="M46" s="22"/>
    </row>
    <row r="47" spans="1:13" hidden="1" x14ac:dyDescent="0.3">
      <c r="D47" s="22"/>
      <c r="E47" s="22"/>
      <c r="F47" s="29"/>
      <c r="H47" s="31"/>
      <c r="I47" s="47"/>
      <c r="J47" s="47"/>
      <c r="K47" s="29"/>
      <c r="L47" s="29"/>
      <c r="M47" s="22"/>
    </row>
    <row r="48" spans="1:13" hidden="1" x14ac:dyDescent="0.3">
      <c r="D48" s="22"/>
      <c r="E48" s="22"/>
      <c r="F48" s="29"/>
      <c r="H48" s="31"/>
      <c r="I48" s="47"/>
      <c r="J48" s="47"/>
      <c r="K48" s="29"/>
      <c r="L48" s="29"/>
      <c r="M48" s="22"/>
    </row>
    <row r="49" spans="1:13" ht="15" hidden="1" thickBot="1" x14ac:dyDescent="0.35">
      <c r="A49" s="5" t="s">
        <v>35</v>
      </c>
      <c r="D49" s="132" t="s">
        <v>98</v>
      </c>
      <c r="E49" s="132"/>
      <c r="F49" s="9" t="s">
        <v>49</v>
      </c>
      <c r="G49" s="105">
        <v>180</v>
      </c>
      <c r="H49" s="31"/>
      <c r="I49" s="132" t="s">
        <v>98</v>
      </c>
      <c r="J49" s="132"/>
    </row>
    <row r="50" spans="1:13" hidden="1" x14ac:dyDescent="0.3">
      <c r="A50" s="5"/>
      <c r="D50" s="130" t="s">
        <v>43</v>
      </c>
      <c r="E50" s="131"/>
      <c r="H50" s="30"/>
      <c r="I50" s="130" t="s">
        <v>44</v>
      </c>
      <c r="J50" s="131"/>
      <c r="K50" s="3"/>
      <c r="L50" s="54"/>
      <c r="M50" s="28"/>
    </row>
    <row r="51" spans="1:13" s="3" customFormat="1" ht="15" hidden="1" thickBot="1" x14ac:dyDescent="0.35">
      <c r="A51" s="3" t="s">
        <v>0</v>
      </c>
      <c r="B51" s="3" t="s">
        <v>1</v>
      </c>
      <c r="C51" s="3" t="s">
        <v>33</v>
      </c>
      <c r="D51" s="56" t="s">
        <v>45</v>
      </c>
      <c r="E51" s="57" t="s">
        <v>46</v>
      </c>
      <c r="F51"/>
      <c r="G51" s="79" t="s">
        <v>2</v>
      </c>
      <c r="H51" s="80" t="s">
        <v>96</v>
      </c>
      <c r="I51" s="56" t="s">
        <v>45</v>
      </c>
      <c r="J51" s="57" t="s">
        <v>46</v>
      </c>
      <c r="K51"/>
      <c r="L51" s="80" t="s">
        <v>2</v>
      </c>
      <c r="M51" s="80" t="s">
        <v>97</v>
      </c>
    </row>
    <row r="52" spans="1:13" hidden="1" x14ac:dyDescent="0.3">
      <c r="A52" s="19"/>
      <c r="B52" s="19"/>
      <c r="C52" s="19"/>
      <c r="D52" s="19"/>
      <c r="E52" s="19"/>
      <c r="F52" s="32">
        <f t="shared" si="12"/>
        <v>0</v>
      </c>
      <c r="G52" s="33">
        <f t="shared" ref="G52:G78" si="20">+F52/$G$49*100</f>
        <v>0</v>
      </c>
      <c r="H52" s="125"/>
      <c r="I52" s="87"/>
      <c r="J52" s="19"/>
      <c r="K52" s="32">
        <f t="shared" ref="K52" si="21">SUM(I52:J52)/2</f>
        <v>0</v>
      </c>
      <c r="L52" s="32">
        <f>+K52/$G$49*100</f>
        <v>0</v>
      </c>
      <c r="M52" s="119"/>
    </row>
    <row r="53" spans="1:13" hidden="1" x14ac:dyDescent="0.3">
      <c r="A53" s="19"/>
      <c r="B53" s="91"/>
      <c r="C53" s="91"/>
      <c r="D53" s="19"/>
      <c r="E53" s="19"/>
      <c r="F53" s="32">
        <f t="shared" ref="F53:F78" si="22">SUM(D53:E53)/2</f>
        <v>0</v>
      </c>
      <c r="G53" s="33">
        <f t="shared" si="20"/>
        <v>0</v>
      </c>
      <c r="H53" s="120"/>
      <c r="I53" s="87"/>
      <c r="J53" s="19"/>
      <c r="K53" s="32">
        <f t="shared" ref="K53:K78" si="23">SUM(I53:J53)/2</f>
        <v>0</v>
      </c>
      <c r="L53" s="32">
        <f t="shared" ref="L53:L78" si="24">+K53/$G$49*100</f>
        <v>0</v>
      </c>
      <c r="M53" s="120"/>
    </row>
    <row r="54" spans="1:13" hidden="1" x14ac:dyDescent="0.3">
      <c r="A54" s="19"/>
      <c r="B54" s="89"/>
      <c r="C54" s="89"/>
      <c r="D54" s="19"/>
      <c r="E54" s="19"/>
      <c r="F54" s="32">
        <f t="shared" si="22"/>
        <v>0</v>
      </c>
      <c r="G54" s="33">
        <f t="shared" si="20"/>
        <v>0</v>
      </c>
      <c r="H54" s="120"/>
      <c r="I54" s="87"/>
      <c r="J54" s="19"/>
      <c r="K54" s="32">
        <f t="shared" si="23"/>
        <v>0</v>
      </c>
      <c r="L54" s="32">
        <f t="shared" si="24"/>
        <v>0</v>
      </c>
      <c r="M54" s="120"/>
    </row>
    <row r="55" spans="1:13" hidden="1" x14ac:dyDescent="0.3">
      <c r="A55" s="19"/>
      <c r="B55" s="91"/>
      <c r="C55" s="91"/>
      <c r="D55" s="19"/>
      <c r="E55" s="19"/>
      <c r="F55" s="32">
        <f t="shared" si="22"/>
        <v>0</v>
      </c>
      <c r="G55" s="33">
        <f t="shared" si="20"/>
        <v>0</v>
      </c>
      <c r="H55" s="120"/>
      <c r="I55" s="87"/>
      <c r="J55" s="19"/>
      <c r="K55" s="32">
        <f t="shared" si="23"/>
        <v>0</v>
      </c>
      <c r="L55" s="32">
        <f t="shared" si="24"/>
        <v>0</v>
      </c>
      <c r="M55" s="120"/>
    </row>
    <row r="56" spans="1:13" hidden="1" x14ac:dyDescent="0.3">
      <c r="A56" s="19"/>
      <c r="B56" s="91"/>
      <c r="C56" s="91"/>
      <c r="D56" s="19"/>
      <c r="E56" s="19"/>
      <c r="F56" s="32">
        <f t="shared" si="22"/>
        <v>0</v>
      </c>
      <c r="G56" s="33">
        <f t="shared" si="20"/>
        <v>0</v>
      </c>
      <c r="H56" s="120"/>
      <c r="I56" s="87"/>
      <c r="J56" s="19"/>
      <c r="K56" s="32">
        <f t="shared" si="23"/>
        <v>0</v>
      </c>
      <c r="L56" s="32">
        <f t="shared" si="24"/>
        <v>0</v>
      </c>
      <c r="M56" s="120"/>
    </row>
    <row r="57" spans="1:13" hidden="1" x14ac:dyDescent="0.3">
      <c r="A57" s="19"/>
      <c r="B57" s="91"/>
      <c r="C57" s="91"/>
      <c r="D57" s="19"/>
      <c r="E57" s="19"/>
      <c r="F57" s="32">
        <f t="shared" si="22"/>
        <v>0</v>
      </c>
      <c r="G57" s="33">
        <f t="shared" si="20"/>
        <v>0</v>
      </c>
      <c r="H57" s="120"/>
      <c r="I57" s="87"/>
      <c r="J57" s="19"/>
      <c r="K57" s="32">
        <f t="shared" si="23"/>
        <v>0</v>
      </c>
      <c r="L57" s="32">
        <f t="shared" si="24"/>
        <v>0</v>
      </c>
      <c r="M57" s="120"/>
    </row>
    <row r="58" spans="1:13" hidden="1" x14ac:dyDescent="0.3">
      <c r="A58" s="92" t="s">
        <v>37</v>
      </c>
      <c r="B58" s="19"/>
      <c r="C58" s="19"/>
      <c r="D58" s="19"/>
      <c r="E58" s="19"/>
      <c r="F58" s="32">
        <f t="shared" si="22"/>
        <v>0</v>
      </c>
      <c r="G58" s="33">
        <f t="shared" si="20"/>
        <v>0</v>
      </c>
      <c r="H58" s="120"/>
      <c r="I58" s="87"/>
      <c r="J58" s="19"/>
      <c r="K58" s="32">
        <f t="shared" si="23"/>
        <v>0</v>
      </c>
      <c r="L58" s="32">
        <f t="shared" si="24"/>
        <v>0</v>
      </c>
      <c r="M58" s="127" t="s">
        <v>5</v>
      </c>
    </row>
    <row r="59" spans="1:13" hidden="1" x14ac:dyDescent="0.3">
      <c r="A59" s="35" t="s">
        <v>0</v>
      </c>
      <c r="B59" s="35" t="s">
        <v>1</v>
      </c>
      <c r="C59" s="35" t="s">
        <v>33</v>
      </c>
      <c r="D59" s="137" t="s">
        <v>18</v>
      </c>
      <c r="E59" s="137"/>
      <c r="F59" s="32">
        <f t="shared" si="22"/>
        <v>0</v>
      </c>
      <c r="G59" s="33">
        <f t="shared" si="20"/>
        <v>0</v>
      </c>
      <c r="H59" s="120"/>
      <c r="I59" s="134" t="s">
        <v>18</v>
      </c>
      <c r="J59" s="133"/>
      <c r="K59" s="32">
        <f t="shared" si="23"/>
        <v>0</v>
      </c>
      <c r="L59" s="32">
        <f t="shared" si="24"/>
        <v>0</v>
      </c>
      <c r="M59" s="127"/>
    </row>
    <row r="60" spans="1:13" hidden="1" x14ac:dyDescent="0.3">
      <c r="A60" s="19"/>
      <c r="B60" s="19"/>
      <c r="C60" s="19"/>
      <c r="D60" s="19"/>
      <c r="E60" s="19"/>
      <c r="F60" s="32">
        <f t="shared" si="22"/>
        <v>0</v>
      </c>
      <c r="G60" s="33">
        <f t="shared" si="20"/>
        <v>0</v>
      </c>
      <c r="H60" s="120"/>
      <c r="I60" s="87"/>
      <c r="J60" s="19"/>
      <c r="K60" s="32">
        <f t="shared" si="23"/>
        <v>0</v>
      </c>
      <c r="L60" s="32">
        <f t="shared" si="24"/>
        <v>0</v>
      </c>
      <c r="M60" s="120"/>
    </row>
    <row r="61" spans="1:13" hidden="1" x14ac:dyDescent="0.3">
      <c r="A61" s="19"/>
      <c r="B61" s="91"/>
      <c r="C61" s="91"/>
      <c r="D61" s="19"/>
      <c r="E61" s="19"/>
      <c r="F61" s="32">
        <f t="shared" si="22"/>
        <v>0</v>
      </c>
      <c r="G61" s="33">
        <f t="shared" si="20"/>
        <v>0</v>
      </c>
      <c r="H61" s="120"/>
      <c r="I61" s="87"/>
      <c r="J61" s="19"/>
      <c r="K61" s="32">
        <f t="shared" si="23"/>
        <v>0</v>
      </c>
      <c r="L61" s="32">
        <f t="shared" si="24"/>
        <v>0</v>
      </c>
      <c r="M61" s="120"/>
    </row>
    <row r="62" spans="1:13" hidden="1" x14ac:dyDescent="0.3">
      <c r="A62" s="19"/>
      <c r="B62" s="89"/>
      <c r="C62" s="89"/>
      <c r="D62" s="19"/>
      <c r="E62" s="19"/>
      <c r="F62" s="32">
        <f t="shared" si="22"/>
        <v>0</v>
      </c>
      <c r="G62" s="33">
        <f t="shared" si="20"/>
        <v>0</v>
      </c>
      <c r="H62" s="120"/>
      <c r="I62" s="87"/>
      <c r="J62" s="19"/>
      <c r="K62" s="32">
        <f t="shared" si="23"/>
        <v>0</v>
      </c>
      <c r="L62" s="32">
        <f t="shared" si="24"/>
        <v>0</v>
      </c>
      <c r="M62" s="120"/>
    </row>
    <row r="63" spans="1:13" hidden="1" x14ac:dyDescent="0.3">
      <c r="A63" s="19"/>
      <c r="B63" s="89"/>
      <c r="C63" s="89"/>
      <c r="D63" s="19"/>
      <c r="E63" s="19"/>
      <c r="F63" s="32">
        <f t="shared" si="22"/>
        <v>0</v>
      </c>
      <c r="G63" s="33">
        <f t="shared" si="20"/>
        <v>0</v>
      </c>
      <c r="H63" s="120"/>
      <c r="I63" s="87"/>
      <c r="J63" s="19"/>
      <c r="K63" s="32">
        <f t="shared" si="23"/>
        <v>0</v>
      </c>
      <c r="L63" s="32">
        <f t="shared" si="24"/>
        <v>0</v>
      </c>
      <c r="M63" s="120"/>
    </row>
    <row r="64" spans="1:13" hidden="1" x14ac:dyDescent="0.3">
      <c r="A64" s="92" t="s">
        <v>41</v>
      </c>
      <c r="B64" s="19"/>
      <c r="C64" s="19"/>
      <c r="D64" s="19"/>
      <c r="E64" s="19"/>
      <c r="F64" s="32">
        <f t="shared" si="22"/>
        <v>0</v>
      </c>
      <c r="G64" s="33">
        <f t="shared" si="20"/>
        <v>0</v>
      </c>
      <c r="H64" s="120"/>
      <c r="I64" s="87"/>
      <c r="J64" s="19"/>
      <c r="K64" s="32">
        <f t="shared" si="23"/>
        <v>0</v>
      </c>
      <c r="L64" s="32">
        <f t="shared" si="24"/>
        <v>0</v>
      </c>
      <c r="M64" s="127" t="s">
        <v>5</v>
      </c>
    </row>
    <row r="65" spans="1:13" hidden="1" x14ac:dyDescent="0.3">
      <c r="A65" s="35" t="s">
        <v>0</v>
      </c>
      <c r="B65" s="35" t="s">
        <v>1</v>
      </c>
      <c r="C65" s="35" t="s">
        <v>33</v>
      </c>
      <c r="D65" s="133" t="s">
        <v>20</v>
      </c>
      <c r="E65" s="133"/>
      <c r="F65" s="32">
        <f t="shared" si="22"/>
        <v>0</v>
      </c>
      <c r="G65" s="33">
        <f t="shared" si="20"/>
        <v>0</v>
      </c>
      <c r="H65" s="120"/>
      <c r="I65" s="134" t="s">
        <v>20</v>
      </c>
      <c r="J65" s="133"/>
      <c r="K65" s="32">
        <f t="shared" si="23"/>
        <v>0</v>
      </c>
      <c r="L65" s="32">
        <f t="shared" si="24"/>
        <v>0</v>
      </c>
      <c r="M65" s="127"/>
    </row>
    <row r="66" spans="1:13" hidden="1" x14ac:dyDescent="0.3">
      <c r="A66" s="35"/>
      <c r="B66" s="35"/>
      <c r="C66" s="35"/>
      <c r="D66" s="51"/>
      <c r="E66" s="51"/>
      <c r="F66" s="32">
        <f t="shared" si="22"/>
        <v>0</v>
      </c>
      <c r="G66" s="33">
        <f t="shared" si="20"/>
        <v>0</v>
      </c>
      <c r="H66" s="120"/>
      <c r="I66" s="126"/>
      <c r="J66" s="51"/>
      <c r="K66" s="32">
        <f t="shared" si="23"/>
        <v>0</v>
      </c>
      <c r="L66" s="32">
        <f t="shared" si="24"/>
        <v>0</v>
      </c>
      <c r="M66" s="127"/>
    </row>
    <row r="67" spans="1:13" hidden="1" x14ac:dyDescent="0.3">
      <c r="A67" s="19"/>
      <c r="B67" s="91"/>
      <c r="C67" s="91"/>
      <c r="D67" s="19"/>
      <c r="E67" s="19"/>
      <c r="F67" s="32">
        <f t="shared" si="22"/>
        <v>0</v>
      </c>
      <c r="G67" s="33">
        <f t="shared" si="20"/>
        <v>0</v>
      </c>
      <c r="H67" s="120"/>
      <c r="I67" s="87"/>
      <c r="J67" s="19"/>
      <c r="K67" s="32">
        <f t="shared" si="23"/>
        <v>0</v>
      </c>
      <c r="L67" s="32">
        <f t="shared" si="24"/>
        <v>0</v>
      </c>
      <c r="M67" s="120"/>
    </row>
    <row r="68" spans="1:13" hidden="1" x14ac:dyDescent="0.3">
      <c r="A68" s="19"/>
      <c r="B68" s="91"/>
      <c r="C68" s="91"/>
      <c r="D68" s="19"/>
      <c r="E68" s="19"/>
      <c r="F68" s="32">
        <f t="shared" si="22"/>
        <v>0</v>
      </c>
      <c r="G68" s="33">
        <f t="shared" si="20"/>
        <v>0</v>
      </c>
      <c r="H68" s="120"/>
      <c r="I68" s="87"/>
      <c r="J68" s="19"/>
      <c r="K68" s="32">
        <f t="shared" si="23"/>
        <v>0</v>
      </c>
      <c r="L68" s="32">
        <f t="shared" si="24"/>
        <v>0</v>
      </c>
      <c r="M68" s="120"/>
    </row>
    <row r="69" spans="1:13" hidden="1" x14ac:dyDescent="0.3">
      <c r="A69" s="35"/>
      <c r="B69" s="35"/>
      <c r="C69" s="35"/>
      <c r="D69" s="51"/>
      <c r="E69" s="51"/>
      <c r="F69" s="32">
        <f t="shared" si="22"/>
        <v>0</v>
      </c>
      <c r="G69" s="33">
        <f t="shared" si="20"/>
        <v>0</v>
      </c>
      <c r="H69" s="120"/>
      <c r="I69" s="126"/>
      <c r="J69" s="51"/>
      <c r="K69" s="32">
        <f t="shared" si="23"/>
        <v>0</v>
      </c>
      <c r="L69" s="32">
        <f t="shared" si="24"/>
        <v>0</v>
      </c>
      <c r="M69" s="127"/>
    </row>
    <row r="70" spans="1:13" hidden="1" x14ac:dyDescent="0.3">
      <c r="A70" s="92" t="s">
        <v>21</v>
      </c>
      <c r="B70" s="19"/>
      <c r="C70" s="19"/>
      <c r="D70" s="19"/>
      <c r="E70" s="19"/>
      <c r="F70" s="32">
        <f t="shared" si="22"/>
        <v>0</v>
      </c>
      <c r="G70" s="33">
        <f t="shared" si="20"/>
        <v>0</v>
      </c>
      <c r="H70" s="120"/>
      <c r="I70" s="87"/>
      <c r="J70" s="19"/>
      <c r="K70" s="32">
        <f t="shared" si="23"/>
        <v>0</v>
      </c>
      <c r="L70" s="32">
        <f t="shared" si="24"/>
        <v>0</v>
      </c>
      <c r="M70" s="127" t="s">
        <v>5</v>
      </c>
    </row>
    <row r="71" spans="1:13" s="3" customFormat="1" hidden="1" x14ac:dyDescent="0.3">
      <c r="A71" s="35" t="s">
        <v>0</v>
      </c>
      <c r="B71" s="35" t="s">
        <v>1</v>
      </c>
      <c r="C71" s="35" t="s">
        <v>33</v>
      </c>
      <c r="D71" s="133" t="s">
        <v>6</v>
      </c>
      <c r="E71" s="133"/>
      <c r="F71" s="32">
        <f t="shared" si="22"/>
        <v>0</v>
      </c>
      <c r="G71" s="33">
        <f t="shared" si="20"/>
        <v>0</v>
      </c>
      <c r="H71" s="127"/>
      <c r="I71" s="134" t="s">
        <v>6</v>
      </c>
      <c r="J71" s="133"/>
      <c r="K71" s="32">
        <f t="shared" si="23"/>
        <v>0</v>
      </c>
      <c r="L71" s="32">
        <f t="shared" si="24"/>
        <v>0</v>
      </c>
      <c r="M71" s="127"/>
    </row>
    <row r="72" spans="1:13" s="3" customFormat="1" hidden="1" x14ac:dyDescent="0.3">
      <c r="A72" s="35"/>
      <c r="B72" s="35"/>
      <c r="C72" s="35"/>
      <c r="D72" s="51"/>
      <c r="E72" s="51"/>
      <c r="F72" s="32">
        <f t="shared" si="22"/>
        <v>0</v>
      </c>
      <c r="G72" s="33">
        <f t="shared" si="20"/>
        <v>0</v>
      </c>
      <c r="H72" s="127"/>
      <c r="I72" s="126"/>
      <c r="J72" s="51"/>
      <c r="K72" s="32">
        <f t="shared" si="23"/>
        <v>0</v>
      </c>
      <c r="L72" s="32">
        <f t="shared" si="24"/>
        <v>0</v>
      </c>
      <c r="M72" s="127"/>
    </row>
    <row r="73" spans="1:13" hidden="1" x14ac:dyDescent="0.3">
      <c r="A73" s="19"/>
      <c r="B73" s="91"/>
      <c r="C73" s="91"/>
      <c r="D73" s="19"/>
      <c r="E73" s="19"/>
      <c r="F73" s="32">
        <f t="shared" si="22"/>
        <v>0</v>
      </c>
      <c r="G73" s="33">
        <f t="shared" si="20"/>
        <v>0</v>
      </c>
      <c r="H73" s="120"/>
      <c r="I73" s="87"/>
      <c r="J73" s="19"/>
      <c r="K73" s="32">
        <f t="shared" si="23"/>
        <v>0</v>
      </c>
      <c r="L73" s="32">
        <f t="shared" si="24"/>
        <v>0</v>
      </c>
      <c r="M73" s="120"/>
    </row>
    <row r="74" spans="1:13" hidden="1" x14ac:dyDescent="0.3">
      <c r="A74" s="19"/>
      <c r="B74" s="91"/>
      <c r="C74" s="91"/>
      <c r="D74" s="19"/>
      <c r="E74" s="19"/>
      <c r="F74" s="32">
        <f t="shared" si="22"/>
        <v>0</v>
      </c>
      <c r="G74" s="33">
        <f t="shared" si="20"/>
        <v>0</v>
      </c>
      <c r="H74" s="120"/>
      <c r="I74" s="87"/>
      <c r="J74" s="19"/>
      <c r="K74" s="32">
        <f t="shared" si="23"/>
        <v>0</v>
      </c>
      <c r="L74" s="32">
        <f t="shared" si="24"/>
        <v>0</v>
      </c>
      <c r="M74" s="120"/>
    </row>
    <row r="75" spans="1:13" hidden="1" x14ac:dyDescent="0.3">
      <c r="A75" s="19"/>
      <c r="B75" s="91"/>
      <c r="C75" s="91"/>
      <c r="D75" s="19"/>
      <c r="E75" s="19"/>
      <c r="F75" s="32">
        <f t="shared" si="22"/>
        <v>0</v>
      </c>
      <c r="G75" s="33">
        <f t="shared" si="20"/>
        <v>0</v>
      </c>
      <c r="H75" s="120"/>
      <c r="I75" s="87"/>
      <c r="J75" s="19"/>
      <c r="K75" s="32">
        <f t="shared" si="23"/>
        <v>0</v>
      </c>
      <c r="L75" s="32">
        <f t="shared" si="24"/>
        <v>0</v>
      </c>
      <c r="M75" s="120"/>
    </row>
    <row r="76" spans="1:13" hidden="1" x14ac:dyDescent="0.3">
      <c r="A76" s="19"/>
      <c r="B76" s="91"/>
      <c r="C76" s="91"/>
      <c r="D76" s="19"/>
      <c r="E76" s="19"/>
      <c r="F76" s="32">
        <f t="shared" si="22"/>
        <v>0</v>
      </c>
      <c r="G76" s="33">
        <f t="shared" si="20"/>
        <v>0</v>
      </c>
      <c r="H76" s="120"/>
      <c r="I76" s="87"/>
      <c r="J76" s="19"/>
      <c r="K76" s="32">
        <f t="shared" si="23"/>
        <v>0</v>
      </c>
      <c r="L76" s="32">
        <f t="shared" si="24"/>
        <v>0</v>
      </c>
      <c r="M76" s="120"/>
    </row>
    <row r="77" spans="1:13" hidden="1" x14ac:dyDescent="0.3">
      <c r="A77" s="19"/>
      <c r="B77" s="91"/>
      <c r="C77" s="91"/>
      <c r="D77" s="19"/>
      <c r="E77" s="19"/>
      <c r="F77" s="32">
        <f t="shared" si="22"/>
        <v>0</v>
      </c>
      <c r="G77" s="33">
        <f t="shared" si="20"/>
        <v>0</v>
      </c>
      <c r="H77" s="120"/>
      <c r="I77" s="87"/>
      <c r="J77" s="19"/>
      <c r="K77" s="32">
        <f t="shared" si="23"/>
        <v>0</v>
      </c>
      <c r="L77" s="32">
        <f t="shared" si="24"/>
        <v>0</v>
      </c>
      <c r="M77" s="120"/>
    </row>
    <row r="78" spans="1:13" ht="15" hidden="1" thickBot="1" x14ac:dyDescent="0.35">
      <c r="A78" s="19"/>
      <c r="B78" s="91"/>
      <c r="C78" s="91"/>
      <c r="D78" s="19"/>
      <c r="E78" s="19"/>
      <c r="F78" s="32">
        <f t="shared" si="22"/>
        <v>0</v>
      </c>
      <c r="G78" s="33">
        <f t="shared" si="20"/>
        <v>0</v>
      </c>
      <c r="H78" s="122"/>
      <c r="I78" s="87"/>
      <c r="J78" s="19"/>
      <c r="K78" s="32">
        <f t="shared" si="23"/>
        <v>0</v>
      </c>
      <c r="L78" s="32">
        <f t="shared" si="24"/>
        <v>0</v>
      </c>
      <c r="M78" s="122"/>
    </row>
    <row r="79" spans="1:13" hidden="1" x14ac:dyDescent="0.3">
      <c r="B79" s="2"/>
      <c r="C79" s="2"/>
      <c r="D79" s="22"/>
      <c r="E79" s="22"/>
      <c r="F79" s="29"/>
      <c r="H79" s="31"/>
      <c r="I79" s="47"/>
      <c r="J79" s="47"/>
      <c r="K79" s="29"/>
      <c r="L79" s="31"/>
      <c r="M79" s="22"/>
    </row>
    <row r="80" spans="1:13" x14ac:dyDescent="0.3">
      <c r="B80" s="2"/>
      <c r="C80" s="2"/>
      <c r="D80" s="22"/>
      <c r="E80" s="22"/>
      <c r="F80" s="29"/>
      <c r="H80" s="31"/>
      <c r="I80" s="47"/>
      <c r="J80" s="47"/>
      <c r="K80" s="29"/>
      <c r="L80" s="31"/>
      <c r="M80" s="22"/>
    </row>
    <row r="81" spans="1:13" ht="15" thickBot="1" x14ac:dyDescent="0.35">
      <c r="A81" s="5" t="s">
        <v>22</v>
      </c>
      <c r="D81" s="132" t="s">
        <v>76</v>
      </c>
      <c r="E81" s="132"/>
      <c r="F81" s="9" t="s">
        <v>49</v>
      </c>
      <c r="G81" s="36">
        <v>140</v>
      </c>
      <c r="H81" s="31"/>
      <c r="I81" s="132" t="s">
        <v>76</v>
      </c>
      <c r="J81" s="132"/>
    </row>
    <row r="82" spans="1:13" ht="15" thickBot="1" x14ac:dyDescent="0.35">
      <c r="A82" s="5"/>
      <c r="D82" s="130" t="s">
        <v>43</v>
      </c>
      <c r="E82" s="131"/>
      <c r="H82" s="30"/>
      <c r="I82" s="130" t="s">
        <v>44</v>
      </c>
      <c r="J82" s="131"/>
      <c r="K82" s="3"/>
      <c r="L82" s="54"/>
      <c r="M82" s="80" t="s">
        <v>97</v>
      </c>
    </row>
    <row r="83" spans="1:13" ht="15" thickBot="1" x14ac:dyDescent="0.35">
      <c r="A83" s="3" t="s">
        <v>0</v>
      </c>
      <c r="B83" s="3" t="s">
        <v>1</v>
      </c>
      <c r="C83" s="3" t="s">
        <v>33</v>
      </c>
      <c r="D83" s="56" t="s">
        <v>45</v>
      </c>
      <c r="E83" s="57" t="s">
        <v>46</v>
      </c>
      <c r="G83" s="79" t="s">
        <v>2</v>
      </c>
      <c r="H83" s="80" t="s">
        <v>96</v>
      </c>
      <c r="I83" s="56" t="s">
        <v>45</v>
      </c>
      <c r="J83" s="57" t="s">
        <v>46</v>
      </c>
      <c r="L83" s="80" t="s">
        <v>2</v>
      </c>
      <c r="M83" s="119"/>
    </row>
    <row r="84" spans="1:13" x14ac:dyDescent="0.3">
      <c r="A84" s="19">
        <v>3</v>
      </c>
      <c r="B84" s="19" t="s">
        <v>77</v>
      </c>
      <c r="C84" s="89" t="s">
        <v>82</v>
      </c>
      <c r="D84" s="19">
        <v>106</v>
      </c>
      <c r="E84" s="19">
        <v>96.5</v>
      </c>
      <c r="F84" s="32">
        <f>SUM(D84:E84)/2</f>
        <v>101.25</v>
      </c>
      <c r="G84" s="33">
        <f>+F84/$G$81*100</f>
        <v>72.321428571428569</v>
      </c>
      <c r="H84" s="125"/>
      <c r="I84" s="19">
        <v>105</v>
      </c>
      <c r="J84" s="19">
        <v>99.5</v>
      </c>
      <c r="K84" s="32">
        <f>SUM(I84:J84)/2</f>
        <v>102.25</v>
      </c>
      <c r="L84" s="33">
        <f>+K84/$G$81*100</f>
        <v>73.035714285714278</v>
      </c>
      <c r="M84" s="120">
        <v>1</v>
      </c>
    </row>
    <row r="85" spans="1:13" hidden="1" x14ac:dyDescent="0.3">
      <c r="A85" s="19"/>
      <c r="B85" s="91"/>
      <c r="C85" s="91"/>
      <c r="D85" s="19"/>
      <c r="E85" s="19"/>
      <c r="F85" s="32">
        <f t="shared" ref="F85" si="25">SUM(D85:E85)/2</f>
        <v>0</v>
      </c>
      <c r="G85" s="33">
        <f>+F85/$G$81*100</f>
        <v>0</v>
      </c>
      <c r="H85" s="120"/>
      <c r="I85" s="19"/>
      <c r="J85" s="19"/>
      <c r="K85" s="32">
        <f t="shared" ref="K85" si="26">SUM(I85:J85)/2</f>
        <v>0</v>
      </c>
      <c r="L85" s="33">
        <f>+K85/$G$81*100</f>
        <v>0</v>
      </c>
      <c r="M85" s="120"/>
    </row>
    <row r="86" spans="1:13" hidden="1" x14ac:dyDescent="0.3">
      <c r="H86" s="120"/>
      <c r="M86" s="120"/>
    </row>
    <row r="87" spans="1:13" hidden="1" x14ac:dyDescent="0.3">
      <c r="A87" s="5" t="s">
        <v>23</v>
      </c>
      <c r="H87" s="120"/>
      <c r="M87" s="127" t="s">
        <v>5</v>
      </c>
    </row>
    <row r="88" spans="1:13" s="3" customFormat="1" hidden="1" x14ac:dyDescent="0.3">
      <c r="A88" s="3" t="s">
        <v>0</v>
      </c>
      <c r="B88" s="3" t="s">
        <v>1</v>
      </c>
      <c r="C88" s="3" t="s">
        <v>33</v>
      </c>
      <c r="D88" s="132" t="s">
        <v>40</v>
      </c>
      <c r="E88" s="132"/>
      <c r="F88" s="4"/>
      <c r="G88" s="28"/>
      <c r="H88" s="120"/>
      <c r="I88" s="132" t="s">
        <v>39</v>
      </c>
      <c r="J88" s="132"/>
      <c r="K88" s="4"/>
      <c r="L88" s="9" t="s">
        <v>2</v>
      </c>
      <c r="M88" s="127"/>
    </row>
    <row r="89" spans="1:13" hidden="1" x14ac:dyDescent="0.3">
      <c r="H89" s="120"/>
      <c r="M89" s="120"/>
    </row>
    <row r="90" spans="1:13" hidden="1" x14ac:dyDescent="0.3">
      <c r="B90" s="2"/>
      <c r="C90" s="2"/>
      <c r="F90">
        <f>SUM(D90:E90)/2</f>
        <v>0</v>
      </c>
      <c r="G90" s="29">
        <v>180</v>
      </c>
      <c r="H90" s="120"/>
      <c r="K90">
        <f>SUM(I90:J90)/2</f>
        <v>0</v>
      </c>
      <c r="L90" s="8" t="e">
        <f>+K90/#REF!*100</f>
        <v>#REF!</v>
      </c>
      <c r="M90" s="120"/>
    </row>
    <row r="91" spans="1:13" hidden="1" x14ac:dyDescent="0.3">
      <c r="B91" s="2"/>
      <c r="C91" s="2"/>
      <c r="H91" s="120"/>
      <c r="L91" s="8"/>
      <c r="M91" s="120"/>
    </row>
    <row r="92" spans="1:13" hidden="1" x14ac:dyDescent="0.3">
      <c r="B92" s="2"/>
      <c r="C92" s="2"/>
      <c r="H92" s="120"/>
      <c r="L92" s="8"/>
      <c r="M92" s="120"/>
    </row>
    <row r="93" spans="1:13" hidden="1" x14ac:dyDescent="0.3">
      <c r="A93" s="5" t="s">
        <v>24</v>
      </c>
      <c r="H93" s="120"/>
      <c r="M93" s="127" t="s">
        <v>5</v>
      </c>
    </row>
    <row r="94" spans="1:13" s="3" customFormat="1" hidden="1" x14ac:dyDescent="0.3">
      <c r="A94" s="3" t="s">
        <v>0</v>
      </c>
      <c r="B94" s="3" t="s">
        <v>1</v>
      </c>
      <c r="C94" s="3" t="s">
        <v>33</v>
      </c>
      <c r="D94" s="132" t="s">
        <v>17</v>
      </c>
      <c r="E94" s="132"/>
      <c r="F94" s="4"/>
      <c r="G94" s="28"/>
      <c r="H94" s="120"/>
      <c r="I94" s="132" t="s">
        <v>17</v>
      </c>
      <c r="J94" s="132"/>
      <c r="K94" s="4"/>
      <c r="L94" s="9" t="s">
        <v>2</v>
      </c>
      <c r="M94" s="127"/>
    </row>
    <row r="95" spans="1:13" hidden="1" x14ac:dyDescent="0.3">
      <c r="H95" s="120"/>
      <c r="M95" s="127"/>
    </row>
    <row r="96" spans="1:13" hidden="1" x14ac:dyDescent="0.3">
      <c r="B96" s="2"/>
      <c r="C96" s="2"/>
      <c r="F96">
        <f>SUM(D96:E96)/2</f>
        <v>0</v>
      </c>
      <c r="G96" s="29">
        <v>180</v>
      </c>
      <c r="H96" s="120"/>
      <c r="K96">
        <f>SUM(I96:J96)/2</f>
        <v>0</v>
      </c>
      <c r="L96" s="8" t="e">
        <f>#REF!</f>
        <v>#REF!</v>
      </c>
      <c r="M96" s="120"/>
    </row>
    <row r="97" spans="1:13" hidden="1" x14ac:dyDescent="0.3">
      <c r="H97" s="120"/>
      <c r="M97" s="120"/>
    </row>
    <row r="98" spans="1:13" hidden="1" x14ac:dyDescent="0.3">
      <c r="H98" s="120"/>
      <c r="M98" s="127"/>
    </row>
    <row r="99" spans="1:13" hidden="1" x14ac:dyDescent="0.3">
      <c r="A99" s="5" t="s">
        <v>25</v>
      </c>
      <c r="H99" s="120"/>
      <c r="M99" s="127" t="s">
        <v>5</v>
      </c>
    </row>
    <row r="100" spans="1:13" hidden="1" x14ac:dyDescent="0.3">
      <c r="A100" s="3" t="s">
        <v>0</v>
      </c>
      <c r="B100" s="3" t="s">
        <v>1</v>
      </c>
      <c r="C100" s="3" t="s">
        <v>33</v>
      </c>
      <c r="D100" s="136" t="s">
        <v>18</v>
      </c>
      <c r="E100" s="136"/>
      <c r="F100" s="26"/>
      <c r="G100" s="28"/>
      <c r="H100" s="120"/>
      <c r="I100" s="132" t="s">
        <v>18</v>
      </c>
      <c r="J100" s="132"/>
      <c r="K100" s="26"/>
      <c r="L100" s="9" t="s">
        <v>2</v>
      </c>
      <c r="M100" s="127"/>
    </row>
    <row r="101" spans="1:13" hidden="1" x14ac:dyDescent="0.3">
      <c r="H101" s="127"/>
      <c r="M101" s="127"/>
    </row>
    <row r="102" spans="1:13" hidden="1" x14ac:dyDescent="0.3">
      <c r="B102" s="2"/>
      <c r="C102" s="2"/>
      <c r="F102">
        <f>SUM(D102:E102)/2</f>
        <v>0</v>
      </c>
      <c r="G102" s="29">
        <v>180</v>
      </c>
      <c r="H102" s="127"/>
      <c r="K102">
        <f>SUM(I102:J102)/2</f>
        <v>0</v>
      </c>
      <c r="L102" s="8">
        <f>M14</f>
        <v>0</v>
      </c>
      <c r="M102" s="120"/>
    </row>
    <row r="103" spans="1:13" hidden="1" x14ac:dyDescent="0.3">
      <c r="H103" s="120"/>
      <c r="M103" s="120"/>
    </row>
    <row r="104" spans="1:13" hidden="1" x14ac:dyDescent="0.3">
      <c r="H104" s="120"/>
      <c r="M104" s="120"/>
    </row>
    <row r="105" spans="1:13" hidden="1" x14ac:dyDescent="0.3">
      <c r="A105" s="5" t="s">
        <v>34</v>
      </c>
      <c r="H105" s="120"/>
      <c r="M105" s="120"/>
    </row>
    <row r="106" spans="1:13" hidden="1" x14ac:dyDescent="0.3">
      <c r="A106" s="3" t="s">
        <v>0</v>
      </c>
      <c r="B106" s="3" t="s">
        <v>1</v>
      </c>
      <c r="C106" s="3" t="s">
        <v>33</v>
      </c>
      <c r="D106" s="132" t="s">
        <v>19</v>
      </c>
      <c r="E106" s="132"/>
      <c r="F106" s="26"/>
      <c r="G106" s="28"/>
      <c r="H106" s="120"/>
      <c r="I106" s="132" t="s">
        <v>19</v>
      </c>
      <c r="J106" s="132"/>
      <c r="K106" s="26"/>
      <c r="L106" s="9" t="s">
        <v>2</v>
      </c>
      <c r="M106" s="120"/>
    </row>
    <row r="107" spans="1:13" ht="15" hidden="1" thickBot="1" x14ac:dyDescent="0.35">
      <c r="H107" s="120"/>
      <c r="M107" s="122"/>
    </row>
    <row r="108" spans="1:13" ht="15" hidden="1" thickBot="1" x14ac:dyDescent="0.35">
      <c r="B108" s="2"/>
      <c r="C108" s="2"/>
      <c r="F108">
        <f>SUM(D108:E108)/2</f>
        <v>0</v>
      </c>
      <c r="G108" s="29">
        <v>180</v>
      </c>
      <c r="H108" s="122"/>
      <c r="K108">
        <f>SUM(I108:J108)/2</f>
        <v>0</v>
      </c>
      <c r="L108" s="8">
        <f>M27</f>
        <v>0</v>
      </c>
    </row>
    <row r="109" spans="1:13" hidden="1" x14ac:dyDescent="0.3"/>
    <row r="110" spans="1:13" hidden="1" x14ac:dyDescent="0.3"/>
    <row r="111" spans="1:13" x14ac:dyDescent="0.3">
      <c r="M111" s="3" t="s">
        <v>5</v>
      </c>
    </row>
    <row r="112" spans="1:13" ht="15" thickBot="1" x14ac:dyDescent="0.35">
      <c r="A112" s="5" t="s">
        <v>23</v>
      </c>
      <c r="B112" s="3"/>
      <c r="C112" s="3"/>
      <c r="D112" s="132" t="s">
        <v>73</v>
      </c>
      <c r="E112" s="132"/>
      <c r="F112" s="9" t="s">
        <v>49</v>
      </c>
      <c r="G112" s="36">
        <v>150</v>
      </c>
      <c r="H112" s="30" t="s">
        <v>2</v>
      </c>
      <c r="I112" s="132" t="s">
        <v>73</v>
      </c>
      <c r="J112" s="132"/>
      <c r="K112" s="50"/>
      <c r="L112" s="9" t="s">
        <v>2</v>
      </c>
      <c r="M112" s="3"/>
    </row>
    <row r="113" spans="1:13" x14ac:dyDescent="0.3">
      <c r="A113" s="5"/>
      <c r="D113" s="130" t="s">
        <v>43</v>
      </c>
      <c r="E113" s="131"/>
      <c r="H113" s="30"/>
      <c r="I113" s="130" t="s">
        <v>44</v>
      </c>
      <c r="J113" s="131"/>
      <c r="K113" s="3"/>
      <c r="L113" s="54"/>
      <c r="M113" s="28"/>
    </row>
    <row r="114" spans="1:13" ht="15" thickBot="1" x14ac:dyDescent="0.35">
      <c r="A114" s="3" t="s">
        <v>0</v>
      </c>
      <c r="B114" s="3" t="s">
        <v>1</v>
      </c>
      <c r="C114" s="3" t="s">
        <v>33</v>
      </c>
      <c r="D114" s="56" t="s">
        <v>45</v>
      </c>
      <c r="E114" s="57" t="s">
        <v>46</v>
      </c>
      <c r="G114" s="79" t="s">
        <v>2</v>
      </c>
      <c r="H114" s="80" t="s">
        <v>96</v>
      </c>
      <c r="I114" s="56" t="s">
        <v>45</v>
      </c>
      <c r="J114" s="57" t="s">
        <v>46</v>
      </c>
      <c r="L114" s="80" t="s">
        <v>2</v>
      </c>
      <c r="M114" s="80" t="s">
        <v>97</v>
      </c>
    </row>
    <row r="115" spans="1:13" x14ac:dyDescent="0.3">
      <c r="A115" s="19">
        <v>1</v>
      </c>
      <c r="B115" s="19" t="s">
        <v>71</v>
      </c>
      <c r="C115" s="89" t="s">
        <v>72</v>
      </c>
      <c r="D115" s="19">
        <v>93.5</v>
      </c>
      <c r="E115" s="19">
        <v>105</v>
      </c>
      <c r="F115" s="32">
        <f>SUM(D115:E115)/2</f>
        <v>99.25</v>
      </c>
      <c r="G115" s="33">
        <f>+F115/$G$112*100</f>
        <v>66.166666666666657</v>
      </c>
      <c r="H115" s="125"/>
      <c r="I115" s="19">
        <v>103</v>
      </c>
      <c r="J115" s="19">
        <v>103</v>
      </c>
      <c r="K115" s="32">
        <f>SUM(I115:J115)/2</f>
        <v>103</v>
      </c>
      <c r="L115" s="33">
        <f>+K115/$G$112*100</f>
        <v>68.666666666666671</v>
      </c>
      <c r="M115" s="119">
        <v>1</v>
      </c>
    </row>
    <row r="116" spans="1:13" x14ac:dyDescent="0.3">
      <c r="A116" s="19">
        <v>2</v>
      </c>
      <c r="B116" s="19" t="s">
        <v>74</v>
      </c>
      <c r="C116" s="91" t="s">
        <v>75</v>
      </c>
      <c r="D116" s="19">
        <v>94.5</v>
      </c>
      <c r="E116" s="19">
        <v>96</v>
      </c>
      <c r="F116" s="32">
        <f>SUM(D116:E116)/2</f>
        <v>95.25</v>
      </c>
      <c r="G116" s="33">
        <f t="shared" ref="G116" si="27">+F116/$G$112*100</f>
        <v>63.5</v>
      </c>
      <c r="H116" s="120"/>
      <c r="I116" s="19">
        <v>96.5</v>
      </c>
      <c r="J116" s="19">
        <v>98.5</v>
      </c>
      <c r="K116" s="32">
        <f>SUM(I116:J116)/2</f>
        <v>97.5</v>
      </c>
      <c r="L116" s="33">
        <f t="shared" ref="L116" si="28">+K116/$G$112*100</f>
        <v>65</v>
      </c>
      <c r="M116" s="120">
        <v>2</v>
      </c>
    </row>
    <row r="117" spans="1:13" x14ac:dyDescent="0.3">
      <c r="B117" s="2"/>
      <c r="C117" s="2"/>
      <c r="H117" s="31"/>
      <c r="L117" s="8"/>
    </row>
    <row r="118" spans="1:13" hidden="1" x14ac:dyDescent="0.3">
      <c r="M118" s="3" t="s">
        <v>5</v>
      </c>
    </row>
    <row r="119" spans="1:13" ht="15" hidden="1" thickBot="1" x14ac:dyDescent="0.35">
      <c r="A119" s="5" t="s">
        <v>24</v>
      </c>
      <c r="B119" s="3"/>
      <c r="C119" s="3"/>
      <c r="D119" s="132" t="s">
        <v>98</v>
      </c>
      <c r="E119" s="132"/>
      <c r="F119" s="9" t="s">
        <v>49</v>
      </c>
      <c r="G119" s="106">
        <v>180</v>
      </c>
      <c r="H119" s="30"/>
      <c r="I119" s="132" t="s">
        <v>98</v>
      </c>
      <c r="J119" s="132"/>
      <c r="K119" s="50"/>
      <c r="L119" s="9" t="s">
        <v>2</v>
      </c>
      <c r="M119" s="3"/>
    </row>
    <row r="120" spans="1:13" hidden="1" x14ac:dyDescent="0.3">
      <c r="A120" s="5"/>
      <c r="D120" s="130" t="s">
        <v>43</v>
      </c>
      <c r="E120" s="131"/>
      <c r="H120" s="30"/>
      <c r="I120" s="130" t="s">
        <v>44</v>
      </c>
      <c r="J120" s="131"/>
      <c r="K120" s="3"/>
      <c r="L120" s="54"/>
      <c r="M120" s="28"/>
    </row>
    <row r="121" spans="1:13" ht="15" hidden="1" thickBot="1" x14ac:dyDescent="0.35">
      <c r="A121" s="3" t="s">
        <v>0</v>
      </c>
      <c r="B121" s="3" t="s">
        <v>1</v>
      </c>
      <c r="C121" s="3" t="s">
        <v>33</v>
      </c>
      <c r="D121" s="56" t="s">
        <v>45</v>
      </c>
      <c r="E121" s="57" t="s">
        <v>46</v>
      </c>
      <c r="G121" s="79" t="s">
        <v>2</v>
      </c>
      <c r="H121" s="80" t="s">
        <v>96</v>
      </c>
      <c r="I121" s="56" t="s">
        <v>45</v>
      </c>
      <c r="J121" s="57" t="s">
        <v>46</v>
      </c>
      <c r="L121" s="80" t="s">
        <v>2</v>
      </c>
      <c r="M121" s="80" t="s">
        <v>97</v>
      </c>
    </row>
    <row r="122" spans="1:13" hidden="1" x14ac:dyDescent="0.3">
      <c r="A122" s="19"/>
      <c r="B122" s="19"/>
      <c r="C122" s="89"/>
      <c r="D122" s="19"/>
      <c r="E122" s="19"/>
      <c r="F122" s="32">
        <f>SUM(D122:E122)/2</f>
        <v>0</v>
      </c>
      <c r="G122" s="33">
        <f>+F122/$G$119*100</f>
        <v>0</v>
      </c>
      <c r="H122" s="125"/>
      <c r="I122" s="19"/>
      <c r="J122" s="19"/>
      <c r="K122" s="32">
        <f>SUM(I122:J122)/2</f>
        <v>0</v>
      </c>
      <c r="L122" s="33">
        <f>+K122/$G$119*100</f>
        <v>0</v>
      </c>
      <c r="M122" s="119"/>
    </row>
    <row r="123" spans="1:13" hidden="1" x14ac:dyDescent="0.3">
      <c r="A123" s="19"/>
      <c r="B123" s="19"/>
      <c r="C123" s="91"/>
      <c r="D123" s="19"/>
      <c r="E123" s="19"/>
      <c r="F123" s="32">
        <f t="shared" ref="F123:F125" si="29">SUM(D123:E123)/2</f>
        <v>0</v>
      </c>
      <c r="G123" s="33">
        <f t="shared" ref="G123:G125" si="30">+F123/$G$119*100</f>
        <v>0</v>
      </c>
      <c r="H123" s="120"/>
      <c r="I123" s="19"/>
      <c r="J123" s="19"/>
      <c r="K123" s="32">
        <f t="shared" ref="K123:K125" si="31">SUM(I123:J123)/2</f>
        <v>0</v>
      </c>
      <c r="L123" s="33">
        <f t="shared" ref="L123:L125" si="32">+K123/$G$119*100</f>
        <v>0</v>
      </c>
      <c r="M123" s="120"/>
    </row>
    <row r="124" spans="1:13" hidden="1" x14ac:dyDescent="0.3">
      <c r="A124" s="19"/>
      <c r="B124" s="19"/>
      <c r="C124" s="91"/>
      <c r="D124" s="19"/>
      <c r="E124" s="19"/>
      <c r="F124" s="32">
        <f t="shared" si="29"/>
        <v>0</v>
      </c>
      <c r="G124" s="33">
        <f t="shared" si="30"/>
        <v>0</v>
      </c>
      <c r="H124" s="120"/>
      <c r="I124" s="19"/>
      <c r="J124" s="19"/>
      <c r="K124" s="32">
        <f t="shared" si="31"/>
        <v>0</v>
      </c>
      <c r="L124" s="33">
        <f t="shared" si="32"/>
        <v>0</v>
      </c>
      <c r="M124" s="120"/>
    </row>
    <row r="125" spans="1:13" hidden="1" x14ac:dyDescent="0.3">
      <c r="A125" s="19"/>
      <c r="B125" s="91"/>
      <c r="C125" s="91"/>
      <c r="D125" s="19"/>
      <c r="E125" s="19"/>
      <c r="F125" s="32">
        <f t="shared" si="29"/>
        <v>0</v>
      </c>
      <c r="G125" s="33">
        <f t="shared" si="30"/>
        <v>0</v>
      </c>
      <c r="I125" s="19"/>
      <c r="J125" s="19"/>
      <c r="K125" s="32">
        <f t="shared" si="31"/>
        <v>0</v>
      </c>
      <c r="L125" s="33">
        <f t="shared" si="32"/>
        <v>0</v>
      </c>
      <c r="M125" s="19"/>
    </row>
    <row r="126" spans="1:13" hidden="1" x14ac:dyDescent="0.3"/>
    <row r="127" spans="1:13" hidden="1" x14ac:dyDescent="0.3">
      <c r="M127" s="3" t="s">
        <v>5</v>
      </c>
    </row>
    <row r="128" spans="1:13" ht="15" hidden="1" thickBot="1" x14ac:dyDescent="0.35">
      <c r="A128" s="5" t="s">
        <v>25</v>
      </c>
      <c r="B128" s="3"/>
      <c r="C128" s="3"/>
      <c r="D128" s="132" t="s">
        <v>98</v>
      </c>
      <c r="E128" s="132"/>
      <c r="F128" s="9" t="s">
        <v>49</v>
      </c>
      <c r="G128" s="106">
        <v>200</v>
      </c>
      <c r="H128" s="30" t="s">
        <v>2</v>
      </c>
      <c r="I128" s="132" t="s">
        <v>98</v>
      </c>
      <c r="J128" s="132"/>
      <c r="K128" s="50"/>
      <c r="L128" s="9" t="s">
        <v>2</v>
      </c>
      <c r="M128" s="3"/>
    </row>
    <row r="129" spans="1:13" hidden="1" x14ac:dyDescent="0.3">
      <c r="A129" s="5"/>
      <c r="D129" s="130" t="s">
        <v>43</v>
      </c>
      <c r="E129" s="131"/>
      <c r="H129" s="30"/>
      <c r="I129" s="130" t="s">
        <v>44</v>
      </c>
      <c r="J129" s="131"/>
      <c r="K129" s="3"/>
      <c r="L129" s="54"/>
      <c r="M129" s="28"/>
    </row>
    <row r="130" spans="1:13" ht="15" hidden="1" thickBot="1" x14ac:dyDescent="0.35">
      <c r="A130" s="3" t="s">
        <v>0</v>
      </c>
      <c r="B130" s="3" t="s">
        <v>1</v>
      </c>
      <c r="C130" s="3" t="s">
        <v>33</v>
      </c>
      <c r="D130" s="56" t="s">
        <v>45</v>
      </c>
      <c r="E130" s="57" t="s">
        <v>46</v>
      </c>
      <c r="G130" s="79" t="s">
        <v>2</v>
      </c>
      <c r="H130" s="80" t="s">
        <v>96</v>
      </c>
      <c r="I130" s="56" t="s">
        <v>45</v>
      </c>
      <c r="J130" s="57" t="s">
        <v>46</v>
      </c>
      <c r="L130" s="80" t="s">
        <v>2</v>
      </c>
      <c r="M130" s="80" t="s">
        <v>97</v>
      </c>
    </row>
    <row r="131" spans="1:13" hidden="1" x14ac:dyDescent="0.3">
      <c r="A131" s="19"/>
      <c r="B131" s="19"/>
      <c r="C131" s="89"/>
      <c r="D131" s="19"/>
      <c r="E131" s="19"/>
      <c r="F131" s="32">
        <f>SUM(D131:E131)/2</f>
        <v>0</v>
      </c>
      <c r="G131" s="33">
        <f>+F131/$G$128*100</f>
        <v>0</v>
      </c>
      <c r="H131" s="125"/>
      <c r="I131" s="19"/>
      <c r="J131" s="19"/>
      <c r="K131" s="32">
        <f>SUM(I131:J131)/2</f>
        <v>0</v>
      </c>
      <c r="L131" s="33">
        <f>+K131/$G$128*100</f>
        <v>0</v>
      </c>
      <c r="M131" s="119"/>
    </row>
    <row r="132" spans="1:13" hidden="1" x14ac:dyDescent="0.3">
      <c r="A132" s="19"/>
      <c r="B132" s="19"/>
      <c r="C132" s="91"/>
      <c r="D132" s="19"/>
      <c r="E132" s="19"/>
      <c r="F132" s="32">
        <f t="shared" ref="F132:F134" si="33">SUM(D132:E132)/2</f>
        <v>0</v>
      </c>
      <c r="G132" s="33">
        <f t="shared" ref="G132:G134" si="34">+F132/$G$128*100</f>
        <v>0</v>
      </c>
      <c r="H132" s="120"/>
      <c r="I132" s="19"/>
      <c r="J132" s="19"/>
      <c r="K132" s="32">
        <f t="shared" ref="K132:K134" si="35">SUM(I132:J132)/2</f>
        <v>0</v>
      </c>
      <c r="L132" s="33">
        <f t="shared" ref="L132:L134" si="36">+K132/$G$128*100</f>
        <v>0</v>
      </c>
      <c r="M132" s="120"/>
    </row>
    <row r="133" spans="1:13" hidden="1" x14ac:dyDescent="0.3">
      <c r="A133" s="19"/>
      <c r="B133" s="19"/>
      <c r="C133" s="91"/>
      <c r="D133" s="19"/>
      <c r="E133" s="19"/>
      <c r="F133" s="32">
        <f t="shared" si="33"/>
        <v>0</v>
      </c>
      <c r="G133" s="33">
        <f t="shared" si="34"/>
        <v>0</v>
      </c>
      <c r="H133" s="120"/>
      <c r="I133" s="19"/>
      <c r="J133" s="19"/>
      <c r="K133" s="32">
        <f t="shared" si="35"/>
        <v>0</v>
      </c>
      <c r="L133" s="33">
        <f t="shared" si="36"/>
        <v>0</v>
      </c>
      <c r="M133" s="120"/>
    </row>
    <row r="134" spans="1:13" hidden="1" x14ac:dyDescent="0.3">
      <c r="A134" s="19"/>
      <c r="B134" s="91"/>
      <c r="C134" s="91"/>
      <c r="D134" s="19"/>
      <c r="E134" s="19"/>
      <c r="F134" s="32">
        <f t="shared" si="33"/>
        <v>0</v>
      </c>
      <c r="G134" s="33">
        <f t="shared" si="34"/>
        <v>0</v>
      </c>
      <c r="I134" s="19"/>
      <c r="J134" s="19"/>
      <c r="K134" s="32">
        <f t="shared" si="35"/>
        <v>0</v>
      </c>
      <c r="L134" s="33">
        <f t="shared" si="36"/>
        <v>0</v>
      </c>
      <c r="M134" s="19"/>
    </row>
    <row r="135" spans="1:13" hidden="1" x14ac:dyDescent="0.3"/>
    <row r="136" spans="1:13" hidden="1" x14ac:dyDescent="0.3">
      <c r="M136" s="3"/>
    </row>
    <row r="137" spans="1:13" ht="15" hidden="1" thickBot="1" x14ac:dyDescent="0.35">
      <c r="A137" s="5" t="s">
        <v>34</v>
      </c>
      <c r="B137" s="3"/>
      <c r="C137" s="3"/>
      <c r="D137" s="132" t="s">
        <v>98</v>
      </c>
      <c r="E137" s="132"/>
      <c r="F137" s="9" t="s">
        <v>49</v>
      </c>
      <c r="G137" s="106">
        <v>250</v>
      </c>
      <c r="H137" s="30" t="s">
        <v>2</v>
      </c>
      <c r="I137" s="132" t="s">
        <v>98</v>
      </c>
      <c r="J137" s="132"/>
      <c r="K137" s="50"/>
      <c r="L137" s="9"/>
      <c r="M137" s="3"/>
    </row>
    <row r="138" spans="1:13" hidden="1" x14ac:dyDescent="0.3">
      <c r="A138" s="5"/>
      <c r="D138" s="130" t="s">
        <v>43</v>
      </c>
      <c r="E138" s="131"/>
      <c r="H138" s="30"/>
      <c r="I138" s="130" t="s">
        <v>44</v>
      </c>
      <c r="J138" s="131"/>
      <c r="K138" s="3"/>
      <c r="L138" s="54"/>
      <c r="M138" s="28"/>
    </row>
    <row r="139" spans="1:13" ht="15" hidden="1" thickBot="1" x14ac:dyDescent="0.35">
      <c r="A139" s="3" t="s">
        <v>0</v>
      </c>
      <c r="B139" s="3" t="s">
        <v>1</v>
      </c>
      <c r="C139" s="3" t="s">
        <v>33</v>
      </c>
      <c r="D139" s="56" t="s">
        <v>45</v>
      </c>
      <c r="E139" s="57" t="s">
        <v>46</v>
      </c>
      <c r="G139" s="79" t="s">
        <v>2</v>
      </c>
      <c r="H139" s="80" t="s">
        <v>96</v>
      </c>
      <c r="I139" s="56" t="s">
        <v>45</v>
      </c>
      <c r="J139" s="57" t="s">
        <v>46</v>
      </c>
      <c r="L139" s="80" t="s">
        <v>2</v>
      </c>
      <c r="M139" s="80" t="s">
        <v>97</v>
      </c>
    </row>
    <row r="140" spans="1:13" hidden="1" x14ac:dyDescent="0.3">
      <c r="A140" s="19"/>
      <c r="B140" s="19"/>
      <c r="C140" s="89"/>
      <c r="D140" s="19"/>
      <c r="E140" s="19"/>
      <c r="F140" s="32">
        <f>SUM(D140:E140)/2</f>
        <v>0</v>
      </c>
      <c r="G140" s="33">
        <f>+F140/$G$137*100</f>
        <v>0</v>
      </c>
      <c r="H140" s="125"/>
      <c r="I140" s="19"/>
      <c r="J140" s="19"/>
      <c r="K140" s="32">
        <f>SUM(I140:J140)/2</f>
        <v>0</v>
      </c>
      <c r="L140" s="33">
        <f>+K140/$G$137*100</f>
        <v>0</v>
      </c>
      <c r="M140" s="119"/>
    </row>
    <row r="141" spans="1:13" hidden="1" x14ac:dyDescent="0.3">
      <c r="A141" s="19"/>
      <c r="B141" s="19"/>
      <c r="C141" s="91"/>
      <c r="D141" s="19"/>
      <c r="E141" s="19"/>
      <c r="F141" s="32">
        <f t="shared" ref="F141:F143" si="37">SUM(D141:E141)/2</f>
        <v>0</v>
      </c>
      <c r="G141" s="33">
        <f t="shared" ref="G141:G143" si="38">+F141/$G$137*100</f>
        <v>0</v>
      </c>
      <c r="H141" s="120"/>
      <c r="I141" s="19"/>
      <c r="J141" s="19"/>
      <c r="K141" s="32">
        <f t="shared" ref="K141:K143" si="39">SUM(I141:J141)/2</f>
        <v>0</v>
      </c>
      <c r="L141" s="33">
        <f t="shared" ref="L141:L143" si="40">+K141/$G$137*100</f>
        <v>0</v>
      </c>
      <c r="M141" s="120"/>
    </row>
    <row r="142" spans="1:13" hidden="1" x14ac:dyDescent="0.3">
      <c r="A142" s="19"/>
      <c r="B142" s="19"/>
      <c r="C142" s="91"/>
      <c r="D142" s="19"/>
      <c r="E142" s="19"/>
      <c r="F142" s="32">
        <f t="shared" si="37"/>
        <v>0</v>
      </c>
      <c r="G142" s="33">
        <f t="shared" si="38"/>
        <v>0</v>
      </c>
      <c r="H142" s="120"/>
      <c r="I142" s="19"/>
      <c r="J142" s="19"/>
      <c r="K142" s="32">
        <f t="shared" si="39"/>
        <v>0</v>
      </c>
      <c r="L142" s="33">
        <f t="shared" si="40"/>
        <v>0</v>
      </c>
      <c r="M142" s="120"/>
    </row>
    <row r="143" spans="1:13" hidden="1" x14ac:dyDescent="0.3">
      <c r="A143" s="19"/>
      <c r="B143" s="91"/>
      <c r="C143" s="91"/>
      <c r="D143" s="19"/>
      <c r="E143" s="19"/>
      <c r="F143" s="32">
        <f t="shared" si="37"/>
        <v>0</v>
      </c>
      <c r="G143" s="33">
        <f t="shared" si="38"/>
        <v>0</v>
      </c>
      <c r="I143" s="19"/>
      <c r="J143" s="19"/>
      <c r="K143" s="32">
        <f t="shared" si="39"/>
        <v>0</v>
      </c>
      <c r="L143" s="33">
        <f t="shared" si="40"/>
        <v>0</v>
      </c>
      <c r="M143" s="19"/>
    </row>
    <row r="144" spans="1:13" hidden="1" x14ac:dyDescent="0.3"/>
    <row r="145" spans="2:12" hidden="1" x14ac:dyDescent="0.3"/>
    <row r="146" spans="2:12" x14ac:dyDescent="0.3">
      <c r="B146" s="2"/>
      <c r="C146" s="2"/>
      <c r="H146" s="31"/>
      <c r="L146" s="8"/>
    </row>
  </sheetData>
  <mergeCells count="52">
    <mergeCell ref="D7:E7"/>
    <mergeCell ref="I7:J7"/>
    <mergeCell ref="D59:E59"/>
    <mergeCell ref="I59:J59"/>
    <mergeCell ref="D65:E65"/>
    <mergeCell ref="I65:J65"/>
    <mergeCell ref="D24:E24"/>
    <mergeCell ref="I24:J24"/>
    <mergeCell ref="A1:I1"/>
    <mergeCell ref="A2:I2"/>
    <mergeCell ref="D100:E100"/>
    <mergeCell ref="I100:J100"/>
    <mergeCell ref="D81:E81"/>
    <mergeCell ref="I81:J81"/>
    <mergeCell ref="D94:E94"/>
    <mergeCell ref="I94:J94"/>
    <mergeCell ref="D88:E88"/>
    <mergeCell ref="I88:J88"/>
    <mergeCell ref="D82:E82"/>
    <mergeCell ref="I82:J82"/>
    <mergeCell ref="D35:E35"/>
    <mergeCell ref="I35:J35"/>
    <mergeCell ref="D6:E6"/>
    <mergeCell ref="I6:J6"/>
    <mergeCell ref="D120:E120"/>
    <mergeCell ref="I120:J120"/>
    <mergeCell ref="D129:E129"/>
    <mergeCell ref="I129:J129"/>
    <mergeCell ref="D25:E25"/>
    <mergeCell ref="I25:J25"/>
    <mergeCell ref="D36:E36"/>
    <mergeCell ref="I36:J36"/>
    <mergeCell ref="D50:E50"/>
    <mergeCell ref="I50:J50"/>
    <mergeCell ref="D106:E106"/>
    <mergeCell ref="I106:J106"/>
    <mergeCell ref="D71:E71"/>
    <mergeCell ref="I71:J71"/>
    <mergeCell ref="D49:E49"/>
    <mergeCell ref="I49:J49"/>
    <mergeCell ref="D112:E112"/>
    <mergeCell ref="I112:J112"/>
    <mergeCell ref="D119:E119"/>
    <mergeCell ref="I119:J119"/>
    <mergeCell ref="D113:E113"/>
    <mergeCell ref="I113:J113"/>
    <mergeCell ref="D138:E138"/>
    <mergeCell ref="I138:J138"/>
    <mergeCell ref="D128:E128"/>
    <mergeCell ref="I128:J128"/>
    <mergeCell ref="D137:E137"/>
    <mergeCell ref="I137:J13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activeCell="A30" sqref="A30:I35"/>
    </sheetView>
  </sheetViews>
  <sheetFormatPr defaultRowHeight="15.6" x14ac:dyDescent="0.3"/>
  <cols>
    <col min="1" max="1" width="6.88671875" style="15" customWidth="1"/>
    <col min="2" max="2" width="24.44140625" style="15" customWidth="1"/>
    <col min="3" max="4" width="11" style="15" customWidth="1"/>
    <col min="5" max="5" width="12.6640625" style="15" customWidth="1"/>
    <col min="6" max="6" width="14.109375" style="15" customWidth="1"/>
    <col min="7" max="7" width="9.5546875" style="15" customWidth="1"/>
    <col min="8" max="8" width="7.6640625" style="15" bestFit="1" customWidth="1"/>
    <col min="257" max="257" width="6.88671875" customWidth="1"/>
    <col min="258" max="258" width="24.44140625" customWidth="1"/>
    <col min="259" max="260" width="11" customWidth="1"/>
    <col min="261" max="261" width="12.6640625" customWidth="1"/>
    <col min="262" max="262" width="14.109375" customWidth="1"/>
    <col min="263" max="263" width="9.5546875" customWidth="1"/>
    <col min="264" max="264" width="24.5546875" customWidth="1"/>
    <col min="513" max="513" width="6.88671875" customWidth="1"/>
    <col min="514" max="514" width="24.44140625" customWidth="1"/>
    <col min="515" max="516" width="11" customWidth="1"/>
    <col min="517" max="517" width="12.6640625" customWidth="1"/>
    <col min="518" max="518" width="14.109375" customWidth="1"/>
    <col min="519" max="519" width="9.5546875" customWidth="1"/>
    <col min="520" max="520" width="24.5546875" customWidth="1"/>
    <col min="769" max="769" width="6.88671875" customWidth="1"/>
    <col min="770" max="770" width="24.44140625" customWidth="1"/>
    <col min="771" max="772" width="11" customWidth="1"/>
    <col min="773" max="773" width="12.6640625" customWidth="1"/>
    <col min="774" max="774" width="14.109375" customWidth="1"/>
    <col min="775" max="775" width="9.5546875" customWidth="1"/>
    <col min="776" max="776" width="24.5546875" customWidth="1"/>
    <col min="1025" max="1025" width="6.88671875" customWidth="1"/>
    <col min="1026" max="1026" width="24.44140625" customWidth="1"/>
    <col min="1027" max="1028" width="11" customWidth="1"/>
    <col min="1029" max="1029" width="12.6640625" customWidth="1"/>
    <col min="1030" max="1030" width="14.109375" customWidth="1"/>
    <col min="1031" max="1031" width="9.5546875" customWidth="1"/>
    <col min="1032" max="1032" width="24.5546875" customWidth="1"/>
    <col min="1281" max="1281" width="6.88671875" customWidth="1"/>
    <col min="1282" max="1282" width="24.44140625" customWidth="1"/>
    <col min="1283" max="1284" width="11" customWidth="1"/>
    <col min="1285" max="1285" width="12.6640625" customWidth="1"/>
    <col min="1286" max="1286" width="14.109375" customWidth="1"/>
    <col min="1287" max="1287" width="9.5546875" customWidth="1"/>
    <col min="1288" max="1288" width="24.5546875" customWidth="1"/>
    <col min="1537" max="1537" width="6.88671875" customWidth="1"/>
    <col min="1538" max="1538" width="24.44140625" customWidth="1"/>
    <col min="1539" max="1540" width="11" customWidth="1"/>
    <col min="1541" max="1541" width="12.6640625" customWidth="1"/>
    <col min="1542" max="1542" width="14.109375" customWidth="1"/>
    <col min="1543" max="1543" width="9.5546875" customWidth="1"/>
    <col min="1544" max="1544" width="24.5546875" customWidth="1"/>
    <col min="1793" max="1793" width="6.88671875" customWidth="1"/>
    <col min="1794" max="1794" width="24.44140625" customWidth="1"/>
    <col min="1795" max="1796" width="11" customWidth="1"/>
    <col min="1797" max="1797" width="12.6640625" customWidth="1"/>
    <col min="1798" max="1798" width="14.109375" customWidth="1"/>
    <col min="1799" max="1799" width="9.5546875" customWidth="1"/>
    <col min="1800" max="1800" width="24.5546875" customWidth="1"/>
    <col min="2049" max="2049" width="6.88671875" customWidth="1"/>
    <col min="2050" max="2050" width="24.44140625" customWidth="1"/>
    <col min="2051" max="2052" width="11" customWidth="1"/>
    <col min="2053" max="2053" width="12.6640625" customWidth="1"/>
    <col min="2054" max="2054" width="14.109375" customWidth="1"/>
    <col min="2055" max="2055" width="9.5546875" customWidth="1"/>
    <col min="2056" max="2056" width="24.5546875" customWidth="1"/>
    <col min="2305" max="2305" width="6.88671875" customWidth="1"/>
    <col min="2306" max="2306" width="24.44140625" customWidth="1"/>
    <col min="2307" max="2308" width="11" customWidth="1"/>
    <col min="2309" max="2309" width="12.6640625" customWidth="1"/>
    <col min="2310" max="2310" width="14.109375" customWidth="1"/>
    <col min="2311" max="2311" width="9.5546875" customWidth="1"/>
    <col min="2312" max="2312" width="24.5546875" customWidth="1"/>
    <col min="2561" max="2561" width="6.88671875" customWidth="1"/>
    <col min="2562" max="2562" width="24.44140625" customWidth="1"/>
    <col min="2563" max="2564" width="11" customWidth="1"/>
    <col min="2565" max="2565" width="12.6640625" customWidth="1"/>
    <col min="2566" max="2566" width="14.109375" customWidth="1"/>
    <col min="2567" max="2567" width="9.5546875" customWidth="1"/>
    <col min="2568" max="2568" width="24.5546875" customWidth="1"/>
    <col min="2817" max="2817" width="6.88671875" customWidth="1"/>
    <col min="2818" max="2818" width="24.44140625" customWidth="1"/>
    <col min="2819" max="2820" width="11" customWidth="1"/>
    <col min="2821" max="2821" width="12.6640625" customWidth="1"/>
    <col min="2822" max="2822" width="14.109375" customWidth="1"/>
    <col min="2823" max="2823" width="9.5546875" customWidth="1"/>
    <col min="2824" max="2824" width="24.5546875" customWidth="1"/>
    <col min="3073" max="3073" width="6.88671875" customWidth="1"/>
    <col min="3074" max="3074" width="24.44140625" customWidth="1"/>
    <col min="3075" max="3076" width="11" customWidth="1"/>
    <col min="3077" max="3077" width="12.6640625" customWidth="1"/>
    <col min="3078" max="3078" width="14.109375" customWidth="1"/>
    <col min="3079" max="3079" width="9.5546875" customWidth="1"/>
    <col min="3080" max="3080" width="24.5546875" customWidth="1"/>
    <col min="3329" max="3329" width="6.88671875" customWidth="1"/>
    <col min="3330" max="3330" width="24.44140625" customWidth="1"/>
    <col min="3331" max="3332" width="11" customWidth="1"/>
    <col min="3333" max="3333" width="12.6640625" customWidth="1"/>
    <col min="3334" max="3334" width="14.109375" customWidth="1"/>
    <col min="3335" max="3335" width="9.5546875" customWidth="1"/>
    <col min="3336" max="3336" width="24.5546875" customWidth="1"/>
    <col min="3585" max="3585" width="6.88671875" customWidth="1"/>
    <col min="3586" max="3586" width="24.44140625" customWidth="1"/>
    <col min="3587" max="3588" width="11" customWidth="1"/>
    <col min="3589" max="3589" width="12.6640625" customWidth="1"/>
    <col min="3590" max="3590" width="14.109375" customWidth="1"/>
    <col min="3591" max="3591" width="9.5546875" customWidth="1"/>
    <col min="3592" max="3592" width="24.5546875" customWidth="1"/>
    <col min="3841" max="3841" width="6.88671875" customWidth="1"/>
    <col min="3842" max="3842" width="24.44140625" customWidth="1"/>
    <col min="3843" max="3844" width="11" customWidth="1"/>
    <col min="3845" max="3845" width="12.6640625" customWidth="1"/>
    <col min="3846" max="3846" width="14.109375" customWidth="1"/>
    <col min="3847" max="3847" width="9.5546875" customWidth="1"/>
    <col min="3848" max="3848" width="24.5546875" customWidth="1"/>
    <col min="4097" max="4097" width="6.88671875" customWidth="1"/>
    <col min="4098" max="4098" width="24.44140625" customWidth="1"/>
    <col min="4099" max="4100" width="11" customWidth="1"/>
    <col min="4101" max="4101" width="12.6640625" customWidth="1"/>
    <col min="4102" max="4102" width="14.109375" customWidth="1"/>
    <col min="4103" max="4103" width="9.5546875" customWidth="1"/>
    <col min="4104" max="4104" width="24.5546875" customWidth="1"/>
    <col min="4353" max="4353" width="6.88671875" customWidth="1"/>
    <col min="4354" max="4354" width="24.44140625" customWidth="1"/>
    <col min="4355" max="4356" width="11" customWidth="1"/>
    <col min="4357" max="4357" width="12.6640625" customWidth="1"/>
    <col min="4358" max="4358" width="14.109375" customWidth="1"/>
    <col min="4359" max="4359" width="9.5546875" customWidth="1"/>
    <col min="4360" max="4360" width="24.5546875" customWidth="1"/>
    <col min="4609" max="4609" width="6.88671875" customWidth="1"/>
    <col min="4610" max="4610" width="24.44140625" customWidth="1"/>
    <col min="4611" max="4612" width="11" customWidth="1"/>
    <col min="4613" max="4613" width="12.6640625" customWidth="1"/>
    <col min="4614" max="4614" width="14.109375" customWidth="1"/>
    <col min="4615" max="4615" width="9.5546875" customWidth="1"/>
    <col min="4616" max="4616" width="24.5546875" customWidth="1"/>
    <col min="4865" max="4865" width="6.88671875" customWidth="1"/>
    <col min="4866" max="4866" width="24.44140625" customWidth="1"/>
    <col min="4867" max="4868" width="11" customWidth="1"/>
    <col min="4869" max="4869" width="12.6640625" customWidth="1"/>
    <col min="4870" max="4870" width="14.109375" customWidth="1"/>
    <col min="4871" max="4871" width="9.5546875" customWidth="1"/>
    <col min="4872" max="4872" width="24.5546875" customWidth="1"/>
    <col min="5121" max="5121" width="6.88671875" customWidth="1"/>
    <col min="5122" max="5122" width="24.44140625" customWidth="1"/>
    <col min="5123" max="5124" width="11" customWidth="1"/>
    <col min="5125" max="5125" width="12.6640625" customWidth="1"/>
    <col min="5126" max="5126" width="14.109375" customWidth="1"/>
    <col min="5127" max="5127" width="9.5546875" customWidth="1"/>
    <col min="5128" max="5128" width="24.5546875" customWidth="1"/>
    <col min="5377" max="5377" width="6.88671875" customWidth="1"/>
    <col min="5378" max="5378" width="24.44140625" customWidth="1"/>
    <col min="5379" max="5380" width="11" customWidth="1"/>
    <col min="5381" max="5381" width="12.6640625" customWidth="1"/>
    <col min="5382" max="5382" width="14.109375" customWidth="1"/>
    <col min="5383" max="5383" width="9.5546875" customWidth="1"/>
    <col min="5384" max="5384" width="24.5546875" customWidth="1"/>
    <col min="5633" max="5633" width="6.88671875" customWidth="1"/>
    <col min="5634" max="5634" width="24.44140625" customWidth="1"/>
    <col min="5635" max="5636" width="11" customWidth="1"/>
    <col min="5637" max="5637" width="12.6640625" customWidth="1"/>
    <col min="5638" max="5638" width="14.109375" customWidth="1"/>
    <col min="5639" max="5639" width="9.5546875" customWidth="1"/>
    <col min="5640" max="5640" width="24.5546875" customWidth="1"/>
    <col min="5889" max="5889" width="6.88671875" customWidth="1"/>
    <col min="5890" max="5890" width="24.44140625" customWidth="1"/>
    <col min="5891" max="5892" width="11" customWidth="1"/>
    <col min="5893" max="5893" width="12.6640625" customWidth="1"/>
    <col min="5894" max="5894" width="14.109375" customWidth="1"/>
    <col min="5895" max="5895" width="9.5546875" customWidth="1"/>
    <col min="5896" max="5896" width="24.5546875" customWidth="1"/>
    <col min="6145" max="6145" width="6.88671875" customWidth="1"/>
    <col min="6146" max="6146" width="24.44140625" customWidth="1"/>
    <col min="6147" max="6148" width="11" customWidth="1"/>
    <col min="6149" max="6149" width="12.6640625" customWidth="1"/>
    <col min="6150" max="6150" width="14.109375" customWidth="1"/>
    <col min="6151" max="6151" width="9.5546875" customWidth="1"/>
    <col min="6152" max="6152" width="24.5546875" customWidth="1"/>
    <col min="6401" max="6401" width="6.88671875" customWidth="1"/>
    <col min="6402" max="6402" width="24.44140625" customWidth="1"/>
    <col min="6403" max="6404" width="11" customWidth="1"/>
    <col min="6405" max="6405" width="12.6640625" customWidth="1"/>
    <col min="6406" max="6406" width="14.109375" customWidth="1"/>
    <col min="6407" max="6407" width="9.5546875" customWidth="1"/>
    <col min="6408" max="6408" width="24.5546875" customWidth="1"/>
    <col min="6657" max="6657" width="6.88671875" customWidth="1"/>
    <col min="6658" max="6658" width="24.44140625" customWidth="1"/>
    <col min="6659" max="6660" width="11" customWidth="1"/>
    <col min="6661" max="6661" width="12.6640625" customWidth="1"/>
    <col min="6662" max="6662" width="14.109375" customWidth="1"/>
    <col min="6663" max="6663" width="9.5546875" customWidth="1"/>
    <col min="6664" max="6664" width="24.5546875" customWidth="1"/>
    <col min="6913" max="6913" width="6.88671875" customWidth="1"/>
    <col min="6914" max="6914" width="24.44140625" customWidth="1"/>
    <col min="6915" max="6916" width="11" customWidth="1"/>
    <col min="6917" max="6917" width="12.6640625" customWidth="1"/>
    <col min="6918" max="6918" width="14.109375" customWidth="1"/>
    <col min="6919" max="6919" width="9.5546875" customWidth="1"/>
    <col min="6920" max="6920" width="24.5546875" customWidth="1"/>
    <col min="7169" max="7169" width="6.88671875" customWidth="1"/>
    <col min="7170" max="7170" width="24.44140625" customWidth="1"/>
    <col min="7171" max="7172" width="11" customWidth="1"/>
    <col min="7173" max="7173" width="12.6640625" customWidth="1"/>
    <col min="7174" max="7174" width="14.109375" customWidth="1"/>
    <col min="7175" max="7175" width="9.5546875" customWidth="1"/>
    <col min="7176" max="7176" width="24.5546875" customWidth="1"/>
    <col min="7425" max="7425" width="6.88671875" customWidth="1"/>
    <col min="7426" max="7426" width="24.44140625" customWidth="1"/>
    <col min="7427" max="7428" width="11" customWidth="1"/>
    <col min="7429" max="7429" width="12.6640625" customWidth="1"/>
    <col min="7430" max="7430" width="14.109375" customWidth="1"/>
    <col min="7431" max="7431" width="9.5546875" customWidth="1"/>
    <col min="7432" max="7432" width="24.5546875" customWidth="1"/>
    <col min="7681" max="7681" width="6.88671875" customWidth="1"/>
    <col min="7682" max="7682" width="24.44140625" customWidth="1"/>
    <col min="7683" max="7684" width="11" customWidth="1"/>
    <col min="7685" max="7685" width="12.6640625" customWidth="1"/>
    <col min="7686" max="7686" width="14.109375" customWidth="1"/>
    <col min="7687" max="7687" width="9.5546875" customWidth="1"/>
    <col min="7688" max="7688" width="24.5546875" customWidth="1"/>
    <col min="7937" max="7937" width="6.88671875" customWidth="1"/>
    <col min="7938" max="7938" width="24.44140625" customWidth="1"/>
    <col min="7939" max="7940" width="11" customWidth="1"/>
    <col min="7941" max="7941" width="12.6640625" customWidth="1"/>
    <col min="7942" max="7942" width="14.109375" customWidth="1"/>
    <col min="7943" max="7943" width="9.5546875" customWidth="1"/>
    <col min="7944" max="7944" width="24.5546875" customWidth="1"/>
    <col min="8193" max="8193" width="6.88671875" customWidth="1"/>
    <col min="8194" max="8194" width="24.44140625" customWidth="1"/>
    <col min="8195" max="8196" width="11" customWidth="1"/>
    <col min="8197" max="8197" width="12.6640625" customWidth="1"/>
    <col min="8198" max="8198" width="14.109375" customWidth="1"/>
    <col min="8199" max="8199" width="9.5546875" customWidth="1"/>
    <col min="8200" max="8200" width="24.5546875" customWidth="1"/>
    <col min="8449" max="8449" width="6.88671875" customWidth="1"/>
    <col min="8450" max="8450" width="24.44140625" customWidth="1"/>
    <col min="8451" max="8452" width="11" customWidth="1"/>
    <col min="8453" max="8453" width="12.6640625" customWidth="1"/>
    <col min="8454" max="8454" width="14.109375" customWidth="1"/>
    <col min="8455" max="8455" width="9.5546875" customWidth="1"/>
    <col min="8456" max="8456" width="24.5546875" customWidth="1"/>
    <col min="8705" max="8705" width="6.88671875" customWidth="1"/>
    <col min="8706" max="8706" width="24.44140625" customWidth="1"/>
    <col min="8707" max="8708" width="11" customWidth="1"/>
    <col min="8709" max="8709" width="12.6640625" customWidth="1"/>
    <col min="8710" max="8710" width="14.109375" customWidth="1"/>
    <col min="8711" max="8711" width="9.5546875" customWidth="1"/>
    <col min="8712" max="8712" width="24.5546875" customWidth="1"/>
    <col min="8961" max="8961" width="6.88671875" customWidth="1"/>
    <col min="8962" max="8962" width="24.44140625" customWidth="1"/>
    <col min="8963" max="8964" width="11" customWidth="1"/>
    <col min="8965" max="8965" width="12.6640625" customWidth="1"/>
    <col min="8966" max="8966" width="14.109375" customWidth="1"/>
    <col min="8967" max="8967" width="9.5546875" customWidth="1"/>
    <col min="8968" max="8968" width="24.5546875" customWidth="1"/>
    <col min="9217" max="9217" width="6.88671875" customWidth="1"/>
    <col min="9218" max="9218" width="24.44140625" customWidth="1"/>
    <col min="9219" max="9220" width="11" customWidth="1"/>
    <col min="9221" max="9221" width="12.6640625" customWidth="1"/>
    <col min="9222" max="9222" width="14.109375" customWidth="1"/>
    <col min="9223" max="9223" width="9.5546875" customWidth="1"/>
    <col min="9224" max="9224" width="24.5546875" customWidth="1"/>
    <col min="9473" max="9473" width="6.88671875" customWidth="1"/>
    <col min="9474" max="9474" width="24.44140625" customWidth="1"/>
    <col min="9475" max="9476" width="11" customWidth="1"/>
    <col min="9477" max="9477" width="12.6640625" customWidth="1"/>
    <col min="9478" max="9478" width="14.109375" customWidth="1"/>
    <col min="9479" max="9479" width="9.5546875" customWidth="1"/>
    <col min="9480" max="9480" width="24.5546875" customWidth="1"/>
    <col min="9729" max="9729" width="6.88671875" customWidth="1"/>
    <col min="9730" max="9730" width="24.44140625" customWidth="1"/>
    <col min="9731" max="9732" width="11" customWidth="1"/>
    <col min="9733" max="9733" width="12.6640625" customWidth="1"/>
    <col min="9734" max="9734" width="14.109375" customWidth="1"/>
    <col min="9735" max="9735" width="9.5546875" customWidth="1"/>
    <col min="9736" max="9736" width="24.5546875" customWidth="1"/>
    <col min="9985" max="9985" width="6.88671875" customWidth="1"/>
    <col min="9986" max="9986" width="24.44140625" customWidth="1"/>
    <col min="9987" max="9988" width="11" customWidth="1"/>
    <col min="9989" max="9989" width="12.6640625" customWidth="1"/>
    <col min="9990" max="9990" width="14.109375" customWidth="1"/>
    <col min="9991" max="9991" width="9.5546875" customWidth="1"/>
    <col min="9992" max="9992" width="24.5546875" customWidth="1"/>
    <col min="10241" max="10241" width="6.88671875" customWidth="1"/>
    <col min="10242" max="10242" width="24.44140625" customWidth="1"/>
    <col min="10243" max="10244" width="11" customWidth="1"/>
    <col min="10245" max="10245" width="12.6640625" customWidth="1"/>
    <col min="10246" max="10246" width="14.109375" customWidth="1"/>
    <col min="10247" max="10247" width="9.5546875" customWidth="1"/>
    <col min="10248" max="10248" width="24.5546875" customWidth="1"/>
    <col min="10497" max="10497" width="6.88671875" customWidth="1"/>
    <col min="10498" max="10498" width="24.44140625" customWidth="1"/>
    <col min="10499" max="10500" width="11" customWidth="1"/>
    <col min="10501" max="10501" width="12.6640625" customWidth="1"/>
    <col min="10502" max="10502" width="14.109375" customWidth="1"/>
    <col min="10503" max="10503" width="9.5546875" customWidth="1"/>
    <col min="10504" max="10504" width="24.5546875" customWidth="1"/>
    <col min="10753" max="10753" width="6.88671875" customWidth="1"/>
    <col min="10754" max="10754" width="24.44140625" customWidth="1"/>
    <col min="10755" max="10756" width="11" customWidth="1"/>
    <col min="10757" max="10757" width="12.6640625" customWidth="1"/>
    <col min="10758" max="10758" width="14.109375" customWidth="1"/>
    <col min="10759" max="10759" width="9.5546875" customWidth="1"/>
    <col min="10760" max="10760" width="24.5546875" customWidth="1"/>
    <col min="11009" max="11009" width="6.88671875" customWidth="1"/>
    <col min="11010" max="11010" width="24.44140625" customWidth="1"/>
    <col min="11011" max="11012" width="11" customWidth="1"/>
    <col min="11013" max="11013" width="12.6640625" customWidth="1"/>
    <col min="11014" max="11014" width="14.109375" customWidth="1"/>
    <col min="11015" max="11015" width="9.5546875" customWidth="1"/>
    <col min="11016" max="11016" width="24.5546875" customWidth="1"/>
    <col min="11265" max="11265" width="6.88671875" customWidth="1"/>
    <col min="11266" max="11266" width="24.44140625" customWidth="1"/>
    <col min="11267" max="11268" width="11" customWidth="1"/>
    <col min="11269" max="11269" width="12.6640625" customWidth="1"/>
    <col min="11270" max="11270" width="14.109375" customWidth="1"/>
    <col min="11271" max="11271" width="9.5546875" customWidth="1"/>
    <col min="11272" max="11272" width="24.5546875" customWidth="1"/>
    <col min="11521" max="11521" width="6.88671875" customWidth="1"/>
    <col min="11522" max="11522" width="24.44140625" customWidth="1"/>
    <col min="11523" max="11524" width="11" customWidth="1"/>
    <col min="11525" max="11525" width="12.6640625" customWidth="1"/>
    <col min="11526" max="11526" width="14.109375" customWidth="1"/>
    <col min="11527" max="11527" width="9.5546875" customWidth="1"/>
    <col min="11528" max="11528" width="24.5546875" customWidth="1"/>
    <col min="11777" max="11777" width="6.88671875" customWidth="1"/>
    <col min="11778" max="11778" width="24.44140625" customWidth="1"/>
    <col min="11779" max="11780" width="11" customWidth="1"/>
    <col min="11781" max="11781" width="12.6640625" customWidth="1"/>
    <col min="11782" max="11782" width="14.109375" customWidth="1"/>
    <col min="11783" max="11783" width="9.5546875" customWidth="1"/>
    <col min="11784" max="11784" width="24.5546875" customWidth="1"/>
    <col min="12033" max="12033" width="6.88671875" customWidth="1"/>
    <col min="12034" max="12034" width="24.44140625" customWidth="1"/>
    <col min="12035" max="12036" width="11" customWidth="1"/>
    <col min="12037" max="12037" width="12.6640625" customWidth="1"/>
    <col min="12038" max="12038" width="14.109375" customWidth="1"/>
    <col min="12039" max="12039" width="9.5546875" customWidth="1"/>
    <col min="12040" max="12040" width="24.5546875" customWidth="1"/>
    <col min="12289" max="12289" width="6.88671875" customWidth="1"/>
    <col min="12290" max="12290" width="24.44140625" customWidth="1"/>
    <col min="12291" max="12292" width="11" customWidth="1"/>
    <col min="12293" max="12293" width="12.6640625" customWidth="1"/>
    <col min="12294" max="12294" width="14.109375" customWidth="1"/>
    <col min="12295" max="12295" width="9.5546875" customWidth="1"/>
    <col min="12296" max="12296" width="24.5546875" customWidth="1"/>
    <col min="12545" max="12545" width="6.88671875" customWidth="1"/>
    <col min="12546" max="12546" width="24.44140625" customWidth="1"/>
    <col min="12547" max="12548" width="11" customWidth="1"/>
    <col min="12549" max="12549" width="12.6640625" customWidth="1"/>
    <col min="12550" max="12550" width="14.109375" customWidth="1"/>
    <col min="12551" max="12551" width="9.5546875" customWidth="1"/>
    <col min="12552" max="12552" width="24.5546875" customWidth="1"/>
    <col min="12801" max="12801" width="6.88671875" customWidth="1"/>
    <col min="12802" max="12802" width="24.44140625" customWidth="1"/>
    <col min="12803" max="12804" width="11" customWidth="1"/>
    <col min="12805" max="12805" width="12.6640625" customWidth="1"/>
    <col min="12806" max="12806" width="14.109375" customWidth="1"/>
    <col min="12807" max="12807" width="9.5546875" customWidth="1"/>
    <col min="12808" max="12808" width="24.5546875" customWidth="1"/>
    <col min="13057" max="13057" width="6.88671875" customWidth="1"/>
    <col min="13058" max="13058" width="24.44140625" customWidth="1"/>
    <col min="13059" max="13060" width="11" customWidth="1"/>
    <col min="13061" max="13061" width="12.6640625" customWidth="1"/>
    <col min="13062" max="13062" width="14.109375" customWidth="1"/>
    <col min="13063" max="13063" width="9.5546875" customWidth="1"/>
    <col min="13064" max="13064" width="24.5546875" customWidth="1"/>
    <col min="13313" max="13313" width="6.88671875" customWidth="1"/>
    <col min="13314" max="13314" width="24.44140625" customWidth="1"/>
    <col min="13315" max="13316" width="11" customWidth="1"/>
    <col min="13317" max="13317" width="12.6640625" customWidth="1"/>
    <col min="13318" max="13318" width="14.109375" customWidth="1"/>
    <col min="13319" max="13319" width="9.5546875" customWidth="1"/>
    <col min="13320" max="13320" width="24.5546875" customWidth="1"/>
    <col min="13569" max="13569" width="6.88671875" customWidth="1"/>
    <col min="13570" max="13570" width="24.44140625" customWidth="1"/>
    <col min="13571" max="13572" width="11" customWidth="1"/>
    <col min="13573" max="13573" width="12.6640625" customWidth="1"/>
    <col min="13574" max="13574" width="14.109375" customWidth="1"/>
    <col min="13575" max="13575" width="9.5546875" customWidth="1"/>
    <col min="13576" max="13576" width="24.5546875" customWidth="1"/>
    <col min="13825" max="13825" width="6.88671875" customWidth="1"/>
    <col min="13826" max="13826" width="24.44140625" customWidth="1"/>
    <col min="13827" max="13828" width="11" customWidth="1"/>
    <col min="13829" max="13829" width="12.6640625" customWidth="1"/>
    <col min="13830" max="13830" width="14.109375" customWidth="1"/>
    <col min="13831" max="13831" width="9.5546875" customWidth="1"/>
    <col min="13832" max="13832" width="24.5546875" customWidth="1"/>
    <col min="14081" max="14081" width="6.88671875" customWidth="1"/>
    <col min="14082" max="14082" width="24.44140625" customWidth="1"/>
    <col min="14083" max="14084" width="11" customWidth="1"/>
    <col min="14085" max="14085" width="12.6640625" customWidth="1"/>
    <col min="14086" max="14086" width="14.109375" customWidth="1"/>
    <col min="14087" max="14087" width="9.5546875" customWidth="1"/>
    <col min="14088" max="14088" width="24.5546875" customWidth="1"/>
    <col min="14337" max="14337" width="6.88671875" customWidth="1"/>
    <col min="14338" max="14338" width="24.44140625" customWidth="1"/>
    <col min="14339" max="14340" width="11" customWidth="1"/>
    <col min="14341" max="14341" width="12.6640625" customWidth="1"/>
    <col min="14342" max="14342" width="14.109375" customWidth="1"/>
    <col min="14343" max="14343" width="9.5546875" customWidth="1"/>
    <col min="14344" max="14344" width="24.5546875" customWidth="1"/>
    <col min="14593" max="14593" width="6.88671875" customWidth="1"/>
    <col min="14594" max="14594" width="24.44140625" customWidth="1"/>
    <col min="14595" max="14596" width="11" customWidth="1"/>
    <col min="14597" max="14597" width="12.6640625" customWidth="1"/>
    <col min="14598" max="14598" width="14.109375" customWidth="1"/>
    <col min="14599" max="14599" width="9.5546875" customWidth="1"/>
    <col min="14600" max="14600" width="24.5546875" customWidth="1"/>
    <col min="14849" max="14849" width="6.88671875" customWidth="1"/>
    <col min="14850" max="14850" width="24.44140625" customWidth="1"/>
    <col min="14851" max="14852" width="11" customWidth="1"/>
    <col min="14853" max="14853" width="12.6640625" customWidth="1"/>
    <col min="14854" max="14854" width="14.109375" customWidth="1"/>
    <col min="14855" max="14855" width="9.5546875" customWidth="1"/>
    <col min="14856" max="14856" width="24.5546875" customWidth="1"/>
    <col min="15105" max="15105" width="6.88671875" customWidth="1"/>
    <col min="15106" max="15106" width="24.44140625" customWidth="1"/>
    <col min="15107" max="15108" width="11" customWidth="1"/>
    <col min="15109" max="15109" width="12.6640625" customWidth="1"/>
    <col min="15110" max="15110" width="14.109375" customWidth="1"/>
    <col min="15111" max="15111" width="9.5546875" customWidth="1"/>
    <col min="15112" max="15112" width="24.5546875" customWidth="1"/>
    <col min="15361" max="15361" width="6.88671875" customWidth="1"/>
    <col min="15362" max="15362" width="24.44140625" customWidth="1"/>
    <col min="15363" max="15364" width="11" customWidth="1"/>
    <col min="15365" max="15365" width="12.6640625" customWidth="1"/>
    <col min="15366" max="15366" width="14.109375" customWidth="1"/>
    <col min="15367" max="15367" width="9.5546875" customWidth="1"/>
    <col min="15368" max="15368" width="24.5546875" customWidth="1"/>
    <col min="15617" max="15617" width="6.88671875" customWidth="1"/>
    <col min="15618" max="15618" width="24.44140625" customWidth="1"/>
    <col min="15619" max="15620" width="11" customWidth="1"/>
    <col min="15621" max="15621" width="12.6640625" customWidth="1"/>
    <col min="15622" max="15622" width="14.109375" customWidth="1"/>
    <col min="15623" max="15623" width="9.5546875" customWidth="1"/>
    <col min="15624" max="15624" width="24.5546875" customWidth="1"/>
    <col min="15873" max="15873" width="6.88671875" customWidth="1"/>
    <col min="15874" max="15874" width="24.44140625" customWidth="1"/>
    <col min="15875" max="15876" width="11" customWidth="1"/>
    <col min="15877" max="15877" width="12.6640625" customWidth="1"/>
    <col min="15878" max="15878" width="14.109375" customWidth="1"/>
    <col min="15879" max="15879" width="9.5546875" customWidth="1"/>
    <col min="15880" max="15880" width="24.5546875" customWidth="1"/>
    <col min="16129" max="16129" width="6.88671875" customWidth="1"/>
    <col min="16130" max="16130" width="24.44140625" customWidth="1"/>
    <col min="16131" max="16132" width="11" customWidth="1"/>
    <col min="16133" max="16133" width="12.6640625" customWidth="1"/>
    <col min="16134" max="16134" width="14.109375" customWidth="1"/>
    <col min="16135" max="16135" width="9.5546875" customWidth="1"/>
    <col min="16136" max="16136" width="24.5546875" customWidth="1"/>
  </cols>
  <sheetData>
    <row r="1" spans="1:15" ht="26.25" customHeight="1" x14ac:dyDescent="0.5">
      <c r="A1" s="142" t="s">
        <v>42</v>
      </c>
      <c r="B1" s="142"/>
      <c r="C1" s="142"/>
      <c r="D1" s="142"/>
      <c r="E1" s="142"/>
      <c r="F1" s="142"/>
      <c r="G1" s="142"/>
      <c r="H1" s="142"/>
      <c r="I1" s="40"/>
      <c r="J1" s="7"/>
      <c r="K1" s="7"/>
      <c r="L1" s="7"/>
      <c r="M1" s="7"/>
      <c r="N1" s="7"/>
      <c r="O1" s="7"/>
    </row>
    <row r="2" spans="1:15" ht="26.25" customHeight="1" x14ac:dyDescent="0.5">
      <c r="A2" s="142" t="s">
        <v>56</v>
      </c>
      <c r="B2" s="142"/>
      <c r="C2" s="142"/>
      <c r="D2" s="142"/>
      <c r="E2" s="142"/>
      <c r="F2" s="142"/>
      <c r="G2" s="142"/>
      <c r="H2" s="142"/>
      <c r="I2" s="40"/>
      <c r="J2" s="7"/>
      <c r="K2" s="7"/>
      <c r="L2" s="7"/>
      <c r="M2" s="7"/>
      <c r="N2" s="7"/>
      <c r="O2" s="7"/>
    </row>
    <row r="3" spans="1:15" ht="26.25" customHeight="1" x14ac:dyDescent="0.5">
      <c r="A3" s="138" t="s">
        <v>47</v>
      </c>
      <c r="B3" s="138"/>
      <c r="C3" s="138"/>
      <c r="D3" s="138"/>
      <c r="E3" s="138"/>
      <c r="F3" s="138"/>
      <c r="G3" s="138"/>
      <c r="H3" s="138"/>
      <c r="I3" s="41"/>
      <c r="J3" s="6"/>
      <c r="K3" s="6"/>
      <c r="L3" s="6"/>
      <c r="M3" s="6"/>
      <c r="N3" s="6"/>
      <c r="O3" s="6"/>
    </row>
    <row r="4" spans="1:15" ht="26.25" customHeight="1" x14ac:dyDescent="0.5">
      <c r="A4" s="138" t="s">
        <v>15</v>
      </c>
      <c r="B4" s="138"/>
      <c r="C4" s="138"/>
      <c r="D4" s="138"/>
      <c r="E4" s="138"/>
      <c r="F4" s="138"/>
      <c r="G4" s="138"/>
      <c r="H4" s="138"/>
      <c r="I4" s="41"/>
      <c r="J4" s="6"/>
      <c r="K4" s="6"/>
      <c r="L4" s="6"/>
      <c r="M4" s="6"/>
      <c r="N4" s="6"/>
      <c r="O4" s="6"/>
    </row>
    <row r="5" spans="1:15" ht="18" customHeight="1" x14ac:dyDescent="0.3">
      <c r="A5" s="139"/>
      <c r="B5" s="139"/>
      <c r="C5" s="139"/>
      <c r="D5" s="139"/>
      <c r="E5" s="139"/>
      <c r="F5" s="139"/>
      <c r="G5" s="139"/>
      <c r="H5" s="139"/>
      <c r="I5" s="29"/>
    </row>
    <row r="6" spans="1:15" ht="24" customHeight="1" x14ac:dyDescent="0.3">
      <c r="A6" s="140" t="s">
        <v>28</v>
      </c>
      <c r="B6" s="140"/>
      <c r="C6" s="140"/>
      <c r="D6" s="140"/>
      <c r="E6" s="140"/>
      <c r="F6" s="140"/>
      <c r="G6" s="140"/>
      <c r="H6" s="141"/>
      <c r="I6" s="29"/>
    </row>
    <row r="7" spans="1:15" ht="21.6" x14ac:dyDescent="0.3">
      <c r="A7" s="18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82" t="s">
        <v>12</v>
      </c>
      <c r="G7" s="18" t="s">
        <v>13</v>
      </c>
      <c r="H7" s="84" t="s">
        <v>14</v>
      </c>
      <c r="I7" s="18" t="s">
        <v>5</v>
      </c>
    </row>
    <row r="8" spans="1:15" x14ac:dyDescent="0.3">
      <c r="A8" s="42"/>
      <c r="B8" s="42"/>
      <c r="C8" s="39"/>
      <c r="D8" s="39"/>
      <c r="E8" s="39"/>
      <c r="F8" s="83">
        <f>E8*3</f>
        <v>0</v>
      </c>
      <c r="G8" s="39"/>
      <c r="H8" s="85">
        <f>F8+D8</f>
        <v>0</v>
      </c>
      <c r="I8" s="42"/>
    </row>
    <row r="9" spans="1:15" x14ac:dyDescent="0.3">
      <c r="A9" s="42"/>
      <c r="B9" s="42"/>
      <c r="C9" s="39"/>
      <c r="D9" s="39"/>
      <c r="E9" s="39"/>
      <c r="F9" s="83">
        <f t="shared" ref="F9:F25" si="0">E9*3</f>
        <v>0</v>
      </c>
      <c r="G9" s="39"/>
      <c r="H9" s="85">
        <f t="shared" ref="H9:H25" si="1">F9+D9</f>
        <v>0</v>
      </c>
      <c r="I9" s="42"/>
    </row>
    <row r="10" spans="1:15" x14ac:dyDescent="0.3">
      <c r="A10" s="42"/>
      <c r="B10" s="42"/>
      <c r="C10" s="39"/>
      <c r="D10" s="39"/>
      <c r="E10" s="39"/>
      <c r="F10" s="83">
        <f t="shared" si="0"/>
        <v>0</v>
      </c>
      <c r="G10" s="39"/>
      <c r="H10" s="85">
        <f t="shared" si="1"/>
        <v>0</v>
      </c>
      <c r="I10" s="42"/>
    </row>
    <row r="11" spans="1:15" x14ac:dyDescent="0.3">
      <c r="A11" s="42"/>
      <c r="B11" s="42"/>
      <c r="C11" s="39"/>
      <c r="D11" s="39"/>
      <c r="E11" s="39"/>
      <c r="F11" s="83">
        <f t="shared" si="0"/>
        <v>0</v>
      </c>
      <c r="G11" s="39"/>
      <c r="H11" s="85">
        <f t="shared" si="1"/>
        <v>0</v>
      </c>
      <c r="I11" s="42"/>
    </row>
    <row r="12" spans="1:15" x14ac:dyDescent="0.3">
      <c r="A12" s="42"/>
      <c r="B12" s="42"/>
      <c r="C12" s="39"/>
      <c r="D12" s="39"/>
      <c r="E12" s="39"/>
      <c r="F12" s="83">
        <f t="shared" si="0"/>
        <v>0</v>
      </c>
      <c r="G12" s="39"/>
      <c r="H12" s="85">
        <f t="shared" si="1"/>
        <v>0</v>
      </c>
      <c r="I12" s="42"/>
    </row>
    <row r="13" spans="1:15" x14ac:dyDescent="0.3">
      <c r="A13" s="42"/>
      <c r="B13" s="42"/>
      <c r="C13" s="39"/>
      <c r="D13" s="39"/>
      <c r="E13" s="39"/>
      <c r="F13" s="83">
        <f t="shared" si="0"/>
        <v>0</v>
      </c>
      <c r="G13" s="39"/>
      <c r="H13" s="85">
        <f t="shared" si="1"/>
        <v>0</v>
      </c>
      <c r="I13" s="42"/>
    </row>
    <row r="14" spans="1:15" x14ac:dyDescent="0.3">
      <c r="A14" s="42"/>
      <c r="B14" s="42"/>
      <c r="C14" s="39"/>
      <c r="D14" s="39"/>
      <c r="E14" s="39"/>
      <c r="F14" s="83">
        <f t="shared" si="0"/>
        <v>0</v>
      </c>
      <c r="G14" s="39"/>
      <c r="H14" s="85">
        <f t="shared" si="1"/>
        <v>0</v>
      </c>
      <c r="I14" s="42"/>
    </row>
    <row r="15" spans="1:15" x14ac:dyDescent="0.3">
      <c r="A15" s="42"/>
      <c r="B15" s="42"/>
      <c r="C15" s="39"/>
      <c r="D15" s="39"/>
      <c r="E15" s="39"/>
      <c r="F15" s="83">
        <f t="shared" si="0"/>
        <v>0</v>
      </c>
      <c r="G15" s="39"/>
      <c r="H15" s="85">
        <f t="shared" si="1"/>
        <v>0</v>
      </c>
      <c r="I15" s="42"/>
    </row>
    <row r="16" spans="1:15" x14ac:dyDescent="0.3">
      <c r="A16" s="42"/>
      <c r="B16" s="42"/>
      <c r="C16" s="39"/>
      <c r="D16" s="39"/>
      <c r="E16" s="39"/>
      <c r="F16" s="83">
        <f t="shared" si="0"/>
        <v>0</v>
      </c>
      <c r="G16" s="39"/>
      <c r="H16" s="85">
        <f t="shared" si="1"/>
        <v>0</v>
      </c>
      <c r="I16" s="42"/>
    </row>
    <row r="17" spans="1:9" x14ac:dyDescent="0.3">
      <c r="A17" s="42"/>
      <c r="B17" s="42"/>
      <c r="C17" s="81"/>
      <c r="D17" s="39"/>
      <c r="E17" s="39"/>
      <c r="F17" s="83">
        <f t="shared" si="0"/>
        <v>0</v>
      </c>
      <c r="G17" s="39"/>
      <c r="H17" s="85">
        <f t="shared" si="1"/>
        <v>0</v>
      </c>
      <c r="I17" s="42"/>
    </row>
    <row r="18" spans="1:9" x14ac:dyDescent="0.3">
      <c r="A18" s="42"/>
      <c r="B18" s="81"/>
      <c r="C18" s="81"/>
      <c r="D18" s="39"/>
      <c r="E18" s="39"/>
      <c r="F18" s="83">
        <f t="shared" si="0"/>
        <v>0</v>
      </c>
      <c r="G18" s="39"/>
      <c r="H18" s="85">
        <f t="shared" si="1"/>
        <v>0</v>
      </c>
      <c r="I18" s="42"/>
    </row>
    <row r="19" spans="1:9" x14ac:dyDescent="0.3">
      <c r="A19" s="42"/>
      <c r="B19" s="81"/>
      <c r="C19" s="39"/>
      <c r="D19" s="39"/>
      <c r="E19" s="39"/>
      <c r="F19" s="83">
        <f t="shared" si="0"/>
        <v>0</v>
      </c>
      <c r="G19" s="39"/>
      <c r="H19" s="85">
        <f t="shared" si="1"/>
        <v>0</v>
      </c>
      <c r="I19" s="42"/>
    </row>
    <row r="20" spans="1:9" x14ac:dyDescent="0.3">
      <c r="A20" s="42"/>
      <c r="B20" s="81"/>
      <c r="C20" s="39"/>
      <c r="D20" s="39"/>
      <c r="E20" s="39"/>
      <c r="F20" s="83">
        <f t="shared" si="0"/>
        <v>0</v>
      </c>
      <c r="G20" s="39"/>
      <c r="H20" s="85">
        <f t="shared" si="1"/>
        <v>0</v>
      </c>
      <c r="I20" s="42"/>
    </row>
    <row r="21" spans="1:9" x14ac:dyDescent="0.3">
      <c r="A21" s="42"/>
      <c r="B21" s="81"/>
      <c r="C21" s="39"/>
      <c r="D21" s="39"/>
      <c r="E21" s="39"/>
      <c r="F21" s="83">
        <f t="shared" si="0"/>
        <v>0</v>
      </c>
      <c r="G21" s="39"/>
      <c r="H21" s="85">
        <f t="shared" si="1"/>
        <v>0</v>
      </c>
      <c r="I21" s="42"/>
    </row>
    <row r="22" spans="1:9" x14ac:dyDescent="0.3">
      <c r="A22" s="39"/>
      <c r="B22" s="39"/>
      <c r="C22" s="39"/>
      <c r="D22" s="39"/>
      <c r="E22" s="39"/>
      <c r="F22" s="83">
        <f t="shared" si="0"/>
        <v>0</v>
      </c>
      <c r="G22" s="39"/>
      <c r="H22" s="85">
        <f t="shared" si="1"/>
        <v>0</v>
      </c>
      <c r="I22" s="42"/>
    </row>
    <row r="23" spans="1:9" x14ac:dyDescent="0.3">
      <c r="A23" s="39"/>
      <c r="B23" s="39"/>
      <c r="C23" s="39"/>
      <c r="D23" s="39"/>
      <c r="E23" s="39"/>
      <c r="F23" s="83">
        <f t="shared" si="0"/>
        <v>0</v>
      </c>
      <c r="G23" s="39"/>
      <c r="H23" s="85">
        <f t="shared" si="1"/>
        <v>0</v>
      </c>
      <c r="I23" s="42"/>
    </row>
    <row r="24" spans="1:9" x14ac:dyDescent="0.3">
      <c r="A24" s="42"/>
      <c r="B24" s="42"/>
      <c r="C24" s="39"/>
      <c r="D24" s="39"/>
      <c r="E24" s="39"/>
      <c r="F24" s="83">
        <f t="shared" si="0"/>
        <v>0</v>
      </c>
      <c r="G24" s="39"/>
      <c r="H24" s="85">
        <f t="shared" si="1"/>
        <v>0</v>
      </c>
      <c r="I24" s="42"/>
    </row>
    <row r="25" spans="1:9" x14ac:dyDescent="0.3">
      <c r="A25" s="42"/>
      <c r="B25" s="42"/>
      <c r="C25" s="39"/>
      <c r="D25" s="39"/>
      <c r="E25" s="39"/>
      <c r="F25" s="83">
        <f t="shared" si="0"/>
        <v>0</v>
      </c>
      <c r="G25" s="39"/>
      <c r="H25" s="85">
        <f t="shared" si="1"/>
        <v>0</v>
      </c>
      <c r="I25" s="42"/>
    </row>
    <row r="26" spans="1:9" s="22" customFormat="1" x14ac:dyDescent="0.3">
      <c r="A26" s="43"/>
      <c r="B26" s="44"/>
      <c r="C26" s="45"/>
      <c r="D26" s="45"/>
      <c r="E26" s="45"/>
      <c r="F26" s="45"/>
      <c r="G26" s="45"/>
      <c r="H26" s="46"/>
      <c r="I26" s="47"/>
    </row>
    <row r="27" spans="1:9" s="22" customFormat="1" x14ac:dyDescent="0.3">
      <c r="A27" s="43"/>
      <c r="B27" s="44"/>
      <c r="C27" s="45"/>
      <c r="D27" s="45"/>
      <c r="E27" s="45"/>
      <c r="F27" s="45"/>
      <c r="G27" s="45"/>
      <c r="H27" s="46"/>
      <c r="I27" s="47"/>
    </row>
    <row r="28" spans="1:9" x14ac:dyDescent="0.3">
      <c r="A28" s="140" t="s">
        <v>29</v>
      </c>
      <c r="B28" s="140"/>
      <c r="C28" s="140"/>
      <c r="D28" s="140"/>
      <c r="E28" s="140"/>
      <c r="F28" s="140"/>
      <c r="G28" s="140"/>
      <c r="H28" s="141"/>
      <c r="I28" s="29"/>
    </row>
    <row r="29" spans="1:9" ht="21.6" x14ac:dyDescent="0.3">
      <c r="A29" s="18" t="s">
        <v>7</v>
      </c>
      <c r="B29" s="18" t="s">
        <v>8</v>
      </c>
      <c r="C29" s="18" t="s">
        <v>9</v>
      </c>
      <c r="D29" s="18" t="s">
        <v>10</v>
      </c>
      <c r="E29" s="18" t="s">
        <v>11</v>
      </c>
      <c r="F29" s="18" t="s">
        <v>12</v>
      </c>
      <c r="G29" s="18" t="s">
        <v>13</v>
      </c>
      <c r="H29" s="25" t="s">
        <v>14</v>
      </c>
      <c r="I29" s="18" t="s">
        <v>5</v>
      </c>
    </row>
    <row r="30" spans="1:9" x14ac:dyDescent="0.3">
      <c r="A30" s="39"/>
      <c r="B30" s="39"/>
      <c r="C30" s="39"/>
      <c r="D30" s="39"/>
      <c r="E30" s="39"/>
      <c r="F30" s="83">
        <f t="shared" ref="F30:F35" si="2">E30*3</f>
        <v>0</v>
      </c>
      <c r="G30" s="39"/>
      <c r="H30" s="85">
        <f t="shared" ref="H30:H33" si="3">F30+D30</f>
        <v>0</v>
      </c>
      <c r="I30" s="42"/>
    </row>
    <row r="31" spans="1:9" x14ac:dyDescent="0.3">
      <c r="A31" s="39"/>
      <c r="B31" s="39"/>
      <c r="C31" s="39"/>
      <c r="D31" s="39"/>
      <c r="E31" s="39"/>
      <c r="F31" s="83">
        <f t="shared" si="2"/>
        <v>0</v>
      </c>
      <c r="G31" s="39"/>
      <c r="H31" s="85">
        <f t="shared" si="3"/>
        <v>0</v>
      </c>
      <c r="I31" s="42"/>
    </row>
    <row r="32" spans="1:9" x14ac:dyDescent="0.3">
      <c r="A32" s="42"/>
      <c r="B32" s="42"/>
      <c r="C32" s="39"/>
      <c r="D32" s="39"/>
      <c r="E32" s="39"/>
      <c r="F32" s="83">
        <f t="shared" si="2"/>
        <v>0</v>
      </c>
      <c r="G32" s="39"/>
      <c r="H32" s="85">
        <f t="shared" si="3"/>
        <v>0</v>
      </c>
      <c r="I32" s="42"/>
    </row>
    <row r="33" spans="1:15" x14ac:dyDescent="0.3">
      <c r="A33" s="42"/>
      <c r="B33" s="42"/>
      <c r="C33" s="39"/>
      <c r="D33" s="39"/>
      <c r="E33" s="39"/>
      <c r="F33" s="83">
        <f t="shared" si="2"/>
        <v>0</v>
      </c>
      <c r="G33" s="39"/>
      <c r="H33" s="85">
        <f t="shared" si="3"/>
        <v>0</v>
      </c>
      <c r="I33" s="42"/>
    </row>
    <row r="34" spans="1:15" x14ac:dyDescent="0.3">
      <c r="A34" s="39"/>
      <c r="B34" s="39"/>
      <c r="C34" s="39"/>
      <c r="D34" s="39"/>
      <c r="E34" s="39"/>
      <c r="F34" s="83">
        <f t="shared" si="2"/>
        <v>0</v>
      </c>
      <c r="G34" s="39"/>
      <c r="H34" s="85">
        <f t="shared" ref="H34:H35" si="4">F34+D34</f>
        <v>0</v>
      </c>
      <c r="I34" s="42"/>
    </row>
    <row r="35" spans="1:15" x14ac:dyDescent="0.3">
      <c r="A35" s="39"/>
      <c r="B35" s="39"/>
      <c r="C35" s="39"/>
      <c r="D35" s="39"/>
      <c r="E35" s="39"/>
      <c r="F35" s="83">
        <f t="shared" si="2"/>
        <v>0</v>
      </c>
      <c r="G35" s="39"/>
      <c r="H35" s="85">
        <f t="shared" si="4"/>
        <v>0</v>
      </c>
      <c r="I35" s="42"/>
    </row>
    <row r="36" spans="1:15" x14ac:dyDescent="0.3">
      <c r="A36" s="45"/>
      <c r="B36" s="45"/>
      <c r="C36" s="48"/>
      <c r="D36" s="48"/>
      <c r="E36" s="45"/>
      <c r="F36" s="45"/>
      <c r="G36" s="49"/>
      <c r="H36" s="38"/>
      <c r="I36" s="29"/>
    </row>
    <row r="37" spans="1:15" x14ac:dyDescent="0.3">
      <c r="A37" s="45"/>
      <c r="B37" s="45"/>
      <c r="C37" s="48"/>
      <c r="D37" s="48"/>
      <c r="E37" s="45"/>
      <c r="F37" s="45"/>
      <c r="G37" s="49"/>
      <c r="H37" s="38"/>
      <c r="I37" s="29"/>
    </row>
    <row r="38" spans="1:15" x14ac:dyDescent="0.3">
      <c r="A38" s="12"/>
      <c r="B38" s="12"/>
      <c r="C38" s="13"/>
      <c r="D38" s="13"/>
      <c r="E38" s="12"/>
      <c r="F38" s="12"/>
      <c r="G38" s="14"/>
    </row>
    <row r="39" spans="1:15" x14ac:dyDescent="0.3">
      <c r="A39" s="12"/>
      <c r="B39" s="12"/>
      <c r="C39" s="13"/>
      <c r="D39" s="13"/>
      <c r="E39" s="12"/>
      <c r="F39" s="12"/>
      <c r="G39" s="14"/>
    </row>
    <row r="40" spans="1:15" x14ac:dyDescent="0.3">
      <c r="A40" s="12"/>
      <c r="B40" s="12"/>
      <c r="C40" s="13"/>
      <c r="D40" s="13"/>
      <c r="E40" s="12"/>
      <c r="F40" s="12"/>
      <c r="G40" s="14"/>
    </row>
    <row r="41" spans="1:15" x14ac:dyDescent="0.3">
      <c r="A41" s="12"/>
      <c r="B41" s="12"/>
      <c r="C41" s="13"/>
      <c r="D41" s="13"/>
      <c r="E41" s="12"/>
      <c r="F41" s="12"/>
      <c r="G41" s="14"/>
    </row>
    <row r="42" spans="1:15" x14ac:dyDescent="0.3">
      <c r="A42" s="12"/>
      <c r="B42" s="12"/>
      <c r="C42" s="13"/>
      <c r="D42" s="13"/>
      <c r="E42" s="12"/>
      <c r="F42" s="12"/>
      <c r="G42" s="14"/>
    </row>
    <row r="43" spans="1:15" x14ac:dyDescent="0.3">
      <c r="A43" s="12"/>
      <c r="B43" s="12"/>
      <c r="C43" s="13"/>
      <c r="D43" s="13"/>
      <c r="E43" s="12"/>
      <c r="F43" s="12"/>
      <c r="G43" s="14"/>
    </row>
    <row r="44" spans="1:15" x14ac:dyDescent="0.3">
      <c r="A44" s="12"/>
      <c r="B44" s="16"/>
      <c r="C44" s="12"/>
      <c r="D44" s="12"/>
      <c r="E44" s="12"/>
      <c r="F44" s="12"/>
      <c r="G44" s="12"/>
    </row>
    <row r="45" spans="1:15" x14ac:dyDescent="0.3">
      <c r="A45" s="12"/>
      <c r="B45" s="12"/>
      <c r="C45" s="12"/>
      <c r="D45" s="12"/>
      <c r="E45" s="12"/>
      <c r="F45" s="12"/>
      <c r="G45" s="12"/>
    </row>
    <row r="47" spans="1:15" x14ac:dyDescent="0.3">
      <c r="O47" s="17"/>
    </row>
  </sheetData>
  <mergeCells count="7">
    <mergeCell ref="A4:H4"/>
    <mergeCell ref="A5:H5"/>
    <mergeCell ref="A6:H6"/>
    <mergeCell ref="A28:H28"/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topLeftCell="A45" workbookViewId="0">
      <selection activeCell="H38" sqref="H38"/>
    </sheetView>
  </sheetViews>
  <sheetFormatPr defaultRowHeight="14.4" x14ac:dyDescent="0.3"/>
  <cols>
    <col min="1" max="1" width="10.33203125" customWidth="1"/>
    <col min="2" max="2" width="17.6640625" customWidth="1"/>
    <col min="3" max="3" width="31.88671875" customWidth="1"/>
    <col min="4" max="4" width="10.5546875" customWidth="1"/>
    <col min="5" max="5" width="10.6640625" customWidth="1"/>
    <col min="6" max="6" width="10" customWidth="1"/>
    <col min="7" max="7" width="9.6640625" style="29" customWidth="1"/>
    <col min="8" max="8" width="7.6640625" style="29" customWidth="1"/>
    <col min="9" max="9" width="11.88671875" bestFit="1" customWidth="1"/>
    <col min="10" max="10" width="12" bestFit="1" customWidth="1"/>
    <col min="11" max="11" width="9.109375" customWidth="1"/>
    <col min="14" max="14" width="11.5546875" customWidth="1"/>
  </cols>
  <sheetData>
    <row r="1" spans="1:17" ht="26.25" customHeight="1" x14ac:dyDescent="0.4">
      <c r="A1" s="135" t="s">
        <v>59</v>
      </c>
      <c r="B1" s="135"/>
      <c r="C1" s="135"/>
      <c r="D1" s="135"/>
      <c r="E1" s="135"/>
      <c r="F1" s="135"/>
      <c r="G1" s="135"/>
      <c r="H1" s="135"/>
      <c r="I1" s="135"/>
      <c r="J1" s="67" t="s">
        <v>51</v>
      </c>
      <c r="M1" s="53"/>
      <c r="N1" s="53"/>
    </row>
    <row r="2" spans="1:17" ht="22.5" customHeight="1" thickBot="1" x14ac:dyDescent="0.45">
      <c r="A2" s="135" t="s">
        <v>47</v>
      </c>
      <c r="B2" s="135"/>
      <c r="C2" s="135"/>
      <c r="D2" s="135"/>
      <c r="E2" s="135"/>
      <c r="F2" s="135"/>
      <c r="G2" s="135"/>
      <c r="H2" s="135"/>
      <c r="I2" s="135"/>
      <c r="J2" s="68" t="s">
        <v>48</v>
      </c>
      <c r="L2" s="52"/>
      <c r="M2" s="52"/>
      <c r="N2" s="52"/>
    </row>
    <row r="3" spans="1:17" ht="26.25" customHeight="1" thickBot="1" x14ac:dyDescent="0.45">
      <c r="A3" s="69" t="s">
        <v>53</v>
      </c>
      <c r="B3" s="75"/>
      <c r="C3" s="76"/>
      <c r="I3" s="70" t="s">
        <v>54</v>
      </c>
      <c r="J3" s="77"/>
      <c r="K3" s="72"/>
      <c r="L3" s="73"/>
      <c r="M3" s="74"/>
      <c r="N3" s="74"/>
    </row>
    <row r="4" spans="1:17" x14ac:dyDescent="0.3">
      <c r="B4" s="71"/>
      <c r="C4" s="70"/>
      <c r="D4" s="9"/>
      <c r="F4" s="50"/>
      <c r="G4" s="28"/>
      <c r="H4" s="28"/>
      <c r="K4" s="50"/>
      <c r="L4" s="3"/>
      <c r="M4" s="3"/>
      <c r="N4" s="3"/>
    </row>
    <row r="5" spans="1:17" x14ac:dyDescent="0.3">
      <c r="H5" s="30"/>
      <c r="K5" s="3"/>
      <c r="L5" s="110" t="s">
        <v>55</v>
      </c>
      <c r="Q5" s="1"/>
    </row>
    <row r="6" spans="1:17" x14ac:dyDescent="0.3">
      <c r="A6" s="5" t="s">
        <v>60</v>
      </c>
      <c r="D6" s="143"/>
      <c r="E6" s="143"/>
      <c r="I6" s="98"/>
      <c r="J6" s="98"/>
      <c r="K6" s="47"/>
      <c r="L6" s="47"/>
      <c r="M6" s="47"/>
    </row>
    <row r="7" spans="1:17" x14ac:dyDescent="0.3">
      <c r="D7" s="95" t="s">
        <v>45</v>
      </c>
      <c r="E7" s="95" t="s">
        <v>46</v>
      </c>
      <c r="F7" s="9" t="s">
        <v>49</v>
      </c>
      <c r="G7" s="37">
        <v>160</v>
      </c>
      <c r="H7" s="28"/>
      <c r="I7" s="80" t="s">
        <v>50</v>
      </c>
      <c r="J7" s="100"/>
      <c r="K7" s="93"/>
      <c r="L7" s="100"/>
      <c r="M7" s="93"/>
    </row>
    <row r="8" spans="1:17" s="3" customFormat="1" ht="15" thickBot="1" x14ac:dyDescent="0.35">
      <c r="A8" s="3" t="s">
        <v>0</v>
      </c>
      <c r="B8" s="3" t="s">
        <v>1</v>
      </c>
      <c r="C8" s="3" t="s">
        <v>33</v>
      </c>
      <c r="D8" s="132"/>
      <c r="E8" s="132"/>
      <c r="F8" s="50" t="s">
        <v>66</v>
      </c>
      <c r="H8" s="34" t="s">
        <v>2</v>
      </c>
      <c r="I8" s="50"/>
      <c r="J8" s="93"/>
      <c r="K8" s="93"/>
      <c r="L8" s="93"/>
      <c r="M8" s="93"/>
    </row>
    <row r="9" spans="1:17" x14ac:dyDescent="0.3">
      <c r="A9" s="19"/>
      <c r="B9" s="19"/>
      <c r="C9" s="89"/>
      <c r="D9" s="86"/>
      <c r="E9" s="62"/>
      <c r="F9" s="32">
        <f>SUM(D9:E9)</f>
        <v>0</v>
      </c>
      <c r="G9" s="32">
        <f>+F9/2</f>
        <v>0</v>
      </c>
      <c r="H9" s="111">
        <f>+G9/$G$7</f>
        <v>0</v>
      </c>
      <c r="I9" s="107"/>
      <c r="J9" s="47"/>
      <c r="K9" s="47"/>
      <c r="L9" s="96"/>
      <c r="M9" s="96"/>
    </row>
    <row r="10" spans="1:17" x14ac:dyDescent="0.3">
      <c r="A10" s="19"/>
      <c r="B10" s="19"/>
      <c r="C10" s="89"/>
      <c r="D10" s="87"/>
      <c r="E10" s="64"/>
      <c r="F10" s="32">
        <f t="shared" ref="F10:F19" si="0">SUM(D10:E10)</f>
        <v>0</v>
      </c>
      <c r="G10" s="32">
        <f t="shared" ref="G10:G19" si="1">+F10/2</f>
        <v>0</v>
      </c>
      <c r="H10" s="111">
        <f t="shared" ref="H10:H19" si="2">+G10/$G$7</f>
        <v>0</v>
      </c>
      <c r="I10" s="108"/>
      <c r="J10" s="47"/>
      <c r="K10" s="47"/>
      <c r="L10" s="96"/>
      <c r="M10" s="96"/>
    </row>
    <row r="11" spans="1:17" x14ac:dyDescent="0.3">
      <c r="A11" s="19"/>
      <c r="B11" s="19"/>
      <c r="C11" s="89"/>
      <c r="D11" s="87"/>
      <c r="E11" s="64"/>
      <c r="F11" s="32">
        <f t="shared" si="0"/>
        <v>0</v>
      </c>
      <c r="G11" s="32">
        <f t="shared" si="1"/>
        <v>0</v>
      </c>
      <c r="H11" s="111">
        <f t="shared" si="2"/>
        <v>0</v>
      </c>
      <c r="I11" s="108"/>
      <c r="J11" s="47"/>
      <c r="K11" s="47"/>
      <c r="L11" s="96"/>
      <c r="M11" s="96"/>
    </row>
    <row r="12" spans="1:17" x14ac:dyDescent="0.3">
      <c r="A12" s="19"/>
      <c r="B12" s="19"/>
      <c r="C12" s="89"/>
      <c r="D12" s="87"/>
      <c r="E12" s="64"/>
      <c r="F12" s="32">
        <f t="shared" si="0"/>
        <v>0</v>
      </c>
      <c r="G12" s="32">
        <f t="shared" si="1"/>
        <v>0</v>
      </c>
      <c r="H12" s="111">
        <f t="shared" si="2"/>
        <v>0</v>
      </c>
      <c r="I12" s="108"/>
      <c r="J12" s="47"/>
      <c r="K12" s="47"/>
      <c r="L12" s="96"/>
      <c r="M12" s="96"/>
    </row>
    <row r="13" spans="1:17" hidden="1" x14ac:dyDescent="0.3">
      <c r="A13" s="19"/>
      <c r="B13" s="19"/>
      <c r="C13" s="89"/>
      <c r="D13" s="87"/>
      <c r="E13" s="64"/>
      <c r="F13" s="32">
        <f t="shared" si="0"/>
        <v>0</v>
      </c>
      <c r="G13" s="32">
        <f t="shared" si="1"/>
        <v>0</v>
      </c>
      <c r="H13" s="111">
        <f t="shared" si="2"/>
        <v>0</v>
      </c>
      <c r="I13" s="108"/>
      <c r="J13" s="47"/>
      <c r="K13" s="47"/>
      <c r="L13" s="96"/>
      <c r="M13" s="96"/>
    </row>
    <row r="14" spans="1:17" hidden="1" x14ac:dyDescent="0.3">
      <c r="A14" s="19"/>
      <c r="B14" s="19"/>
      <c r="C14" s="89"/>
      <c r="D14" s="87"/>
      <c r="E14" s="64"/>
      <c r="F14" s="32">
        <f t="shared" si="0"/>
        <v>0</v>
      </c>
      <c r="G14" s="32">
        <f t="shared" si="1"/>
        <v>0</v>
      </c>
      <c r="H14" s="111">
        <f t="shared" si="2"/>
        <v>0</v>
      </c>
      <c r="I14" s="108"/>
      <c r="J14" s="47"/>
      <c r="K14" s="47"/>
      <c r="L14" s="96"/>
      <c r="M14" s="96"/>
    </row>
    <row r="15" spans="1:17" hidden="1" x14ac:dyDescent="0.3">
      <c r="A15" s="19"/>
      <c r="B15" s="19"/>
      <c r="C15" s="89"/>
      <c r="D15" s="87"/>
      <c r="E15" s="64"/>
      <c r="F15" s="32">
        <f t="shared" si="0"/>
        <v>0</v>
      </c>
      <c r="G15" s="32">
        <f t="shared" si="1"/>
        <v>0</v>
      </c>
      <c r="H15" s="111">
        <f t="shared" si="2"/>
        <v>0</v>
      </c>
      <c r="I15" s="108"/>
      <c r="J15" s="47"/>
      <c r="K15" s="47"/>
      <c r="L15" s="96"/>
      <c r="M15" s="96"/>
    </row>
    <row r="16" spans="1:17" hidden="1" x14ac:dyDescent="0.3">
      <c r="A16" s="19"/>
      <c r="B16" s="19"/>
      <c r="C16" s="89"/>
      <c r="D16" s="87"/>
      <c r="E16" s="64"/>
      <c r="F16" s="32">
        <f t="shared" si="0"/>
        <v>0</v>
      </c>
      <c r="G16" s="32">
        <f t="shared" si="1"/>
        <v>0</v>
      </c>
      <c r="H16" s="111">
        <f t="shared" si="2"/>
        <v>0</v>
      </c>
      <c r="I16" s="108"/>
      <c r="J16" s="47"/>
      <c r="K16" s="47"/>
      <c r="L16" s="96"/>
      <c r="M16" s="96"/>
    </row>
    <row r="17" spans="1:17" hidden="1" x14ac:dyDescent="0.3">
      <c r="A17" s="19"/>
      <c r="B17" s="19"/>
      <c r="C17" s="89"/>
      <c r="D17" s="87"/>
      <c r="E17" s="64"/>
      <c r="F17" s="32">
        <f t="shared" si="0"/>
        <v>0</v>
      </c>
      <c r="G17" s="32">
        <f t="shared" si="1"/>
        <v>0</v>
      </c>
      <c r="H17" s="111">
        <f t="shared" si="2"/>
        <v>0</v>
      </c>
      <c r="I17" s="108"/>
      <c r="J17" s="47"/>
      <c r="K17" s="47"/>
      <c r="L17" s="96"/>
      <c r="M17" s="96"/>
    </row>
    <row r="18" spans="1:17" x14ac:dyDescent="0.3">
      <c r="A18" s="19"/>
      <c r="B18" s="19"/>
      <c r="C18" s="89"/>
      <c r="D18" s="87"/>
      <c r="E18" s="64"/>
      <c r="F18" s="32">
        <f t="shared" si="0"/>
        <v>0</v>
      </c>
      <c r="G18" s="32">
        <f t="shared" si="1"/>
        <v>0</v>
      </c>
      <c r="H18" s="111">
        <f t="shared" si="2"/>
        <v>0</v>
      </c>
      <c r="I18" s="108"/>
      <c r="J18" s="47"/>
      <c r="K18" s="47"/>
      <c r="L18" s="96"/>
      <c r="M18" s="96"/>
    </row>
    <row r="19" spans="1:17" ht="15" thickBot="1" x14ac:dyDescent="0.35">
      <c r="A19" s="19"/>
      <c r="B19" s="19"/>
      <c r="C19" s="89"/>
      <c r="D19" s="88"/>
      <c r="E19" s="66"/>
      <c r="F19" s="32">
        <f t="shared" si="0"/>
        <v>0</v>
      </c>
      <c r="G19" s="32">
        <f t="shared" si="1"/>
        <v>0</v>
      </c>
      <c r="H19" s="111">
        <f t="shared" si="2"/>
        <v>0</v>
      </c>
      <c r="I19" s="109"/>
      <c r="J19" s="47"/>
      <c r="K19" s="47"/>
      <c r="L19" s="96"/>
      <c r="M19" s="96"/>
    </row>
    <row r="20" spans="1:17" x14ac:dyDescent="0.3">
      <c r="C20" s="1"/>
      <c r="H20" s="31"/>
      <c r="I20" s="47"/>
      <c r="J20" s="47"/>
      <c r="K20" s="47"/>
      <c r="L20" s="96"/>
      <c r="M20" s="96"/>
    </row>
    <row r="21" spans="1:17" x14ac:dyDescent="0.3">
      <c r="A21" s="5" t="s">
        <v>61</v>
      </c>
      <c r="D21" s="132"/>
      <c r="E21" s="132"/>
      <c r="F21" s="9"/>
      <c r="G21" s="104"/>
      <c r="I21" s="98"/>
      <c r="J21" s="98"/>
      <c r="K21" s="47"/>
      <c r="L21" s="47"/>
      <c r="M21" s="47"/>
    </row>
    <row r="22" spans="1:17" x14ac:dyDescent="0.3">
      <c r="A22" s="5"/>
      <c r="D22" s="143"/>
      <c r="E22" s="143"/>
      <c r="F22" s="9" t="s">
        <v>49</v>
      </c>
      <c r="G22" s="37">
        <v>160</v>
      </c>
      <c r="H22" s="28"/>
      <c r="I22" s="80" t="s">
        <v>50</v>
      </c>
      <c r="J22" s="98"/>
      <c r="K22" s="99"/>
      <c r="L22" s="100"/>
      <c r="M22" s="93"/>
    </row>
    <row r="23" spans="1:17" s="3" customFormat="1" x14ac:dyDescent="0.3">
      <c r="A23" s="3" t="s">
        <v>0</v>
      </c>
      <c r="B23" s="3" t="s">
        <v>1</v>
      </c>
      <c r="C23" s="3" t="s">
        <v>33</v>
      </c>
      <c r="D23" s="95" t="s">
        <v>45</v>
      </c>
      <c r="E23" s="95" t="s">
        <v>46</v>
      </c>
      <c r="F23" s="50" t="s">
        <v>66</v>
      </c>
      <c r="H23" s="34" t="s">
        <v>2</v>
      </c>
      <c r="I23" s="50"/>
      <c r="J23" s="100"/>
      <c r="K23" s="47"/>
      <c r="L23" s="93"/>
      <c r="M23" s="93"/>
      <c r="Q23"/>
    </row>
    <row r="24" spans="1:17" x14ac:dyDescent="0.3">
      <c r="A24" s="19"/>
      <c r="B24" s="19"/>
      <c r="C24" s="19"/>
      <c r="D24" s="19"/>
      <c r="E24" s="114"/>
      <c r="F24" s="112">
        <f>SUM(D25:E25)</f>
        <v>0</v>
      </c>
      <c r="G24" s="112">
        <f>+F24/2</f>
        <v>0</v>
      </c>
      <c r="H24" s="113">
        <f>+G24/$G$22</f>
        <v>0</v>
      </c>
      <c r="I24" s="87"/>
      <c r="J24" s="47"/>
      <c r="K24" s="47"/>
      <c r="L24" s="96"/>
      <c r="M24" s="96"/>
    </row>
    <row r="25" spans="1:17" x14ac:dyDescent="0.3">
      <c r="A25" s="19"/>
      <c r="B25" s="19"/>
      <c r="C25" s="19"/>
      <c r="D25" s="19"/>
      <c r="E25" s="114"/>
      <c r="F25" s="112">
        <f>SUM(D26:E26)</f>
        <v>0</v>
      </c>
      <c r="G25" s="112">
        <f t="shared" ref="G25:G28" si="3">+F25/2</f>
        <v>0</v>
      </c>
      <c r="H25" s="113">
        <f t="shared" ref="H25:H28" si="4">+G25/$G$22</f>
        <v>0</v>
      </c>
      <c r="I25" s="87"/>
      <c r="J25" s="47"/>
      <c r="K25" s="47"/>
      <c r="L25" s="96"/>
      <c r="M25" s="96"/>
      <c r="Q25" s="27"/>
    </row>
    <row r="26" spans="1:17" x14ac:dyDescent="0.3">
      <c r="A26" s="19"/>
      <c r="B26" s="90"/>
      <c r="C26" s="90"/>
      <c r="D26" s="19"/>
      <c r="E26" s="114"/>
      <c r="F26" s="112">
        <f>SUM(D27:E27)</f>
        <v>0</v>
      </c>
      <c r="G26" s="112">
        <f t="shared" si="3"/>
        <v>0</v>
      </c>
      <c r="H26" s="113">
        <f t="shared" si="4"/>
        <v>0</v>
      </c>
      <c r="I26" s="87"/>
      <c r="J26" s="47"/>
      <c r="K26" s="47"/>
      <c r="L26" s="96"/>
      <c r="M26" s="96"/>
    </row>
    <row r="27" spans="1:17" x14ac:dyDescent="0.3">
      <c r="A27" s="19"/>
      <c r="B27" s="90"/>
      <c r="C27" s="90"/>
      <c r="D27" s="19"/>
      <c r="E27" s="114"/>
      <c r="F27" s="112">
        <f>SUM(D28:E28)</f>
        <v>0</v>
      </c>
      <c r="G27" s="112">
        <f t="shared" si="3"/>
        <v>0</v>
      </c>
      <c r="H27" s="113">
        <f t="shared" si="4"/>
        <v>0</v>
      </c>
      <c r="I27" s="87"/>
      <c r="J27" s="47"/>
      <c r="K27" s="47"/>
      <c r="L27" s="96"/>
      <c r="M27" s="96"/>
    </row>
    <row r="28" spans="1:17" x14ac:dyDescent="0.3">
      <c r="A28" s="19"/>
      <c r="B28" s="91"/>
      <c r="C28" s="91"/>
      <c r="D28" s="19"/>
      <c r="E28" s="114"/>
      <c r="F28" s="112">
        <f>SUM(D41:E41)</f>
        <v>0</v>
      </c>
      <c r="G28" s="112">
        <f t="shared" si="3"/>
        <v>0</v>
      </c>
      <c r="H28" s="113">
        <f t="shared" si="4"/>
        <v>0</v>
      </c>
      <c r="I28" s="87"/>
      <c r="J28" s="47"/>
      <c r="K28" s="47"/>
      <c r="L28" s="96"/>
      <c r="M28" s="96"/>
    </row>
    <row r="29" spans="1:17" x14ac:dyDescent="0.3">
      <c r="A29" s="22"/>
      <c r="B29" s="97"/>
      <c r="C29" s="97"/>
      <c r="D29" s="22"/>
      <c r="E29" s="22"/>
      <c r="F29" s="47"/>
      <c r="G29" s="47"/>
      <c r="H29" s="115"/>
      <c r="I29" s="22"/>
      <c r="J29" s="47"/>
      <c r="K29" s="47"/>
      <c r="L29" s="96"/>
      <c r="M29" s="96"/>
    </row>
    <row r="30" spans="1:17" x14ac:dyDescent="0.3">
      <c r="A30" s="22"/>
      <c r="B30" s="97"/>
      <c r="C30" s="97"/>
      <c r="D30" s="22"/>
      <c r="E30" s="22"/>
      <c r="F30" s="47"/>
      <c r="G30" s="47"/>
      <c r="H30" s="115"/>
      <c r="I30" s="22"/>
      <c r="J30" s="47"/>
      <c r="K30" s="47"/>
      <c r="L30" s="96"/>
      <c r="M30" s="96"/>
    </row>
    <row r="31" spans="1:17" x14ac:dyDescent="0.3">
      <c r="A31" s="22"/>
      <c r="B31" s="97"/>
      <c r="C31" s="97"/>
      <c r="D31" s="22"/>
      <c r="E31" s="22"/>
      <c r="F31" s="47"/>
      <c r="G31" s="47"/>
      <c r="H31" s="115"/>
      <c r="I31" s="22"/>
      <c r="J31" s="47"/>
      <c r="K31" s="47"/>
      <c r="L31" s="96"/>
      <c r="M31" s="96"/>
    </row>
    <row r="32" spans="1:17" x14ac:dyDescent="0.3">
      <c r="A32" s="22"/>
      <c r="B32" s="97"/>
      <c r="C32" s="97"/>
      <c r="D32" s="22"/>
      <c r="E32" s="22"/>
      <c r="F32" s="47"/>
      <c r="G32" s="47"/>
      <c r="H32" s="115"/>
      <c r="I32" s="22"/>
      <c r="J32" s="47"/>
      <c r="K32" s="47"/>
      <c r="L32" s="96"/>
      <c r="M32" s="96"/>
    </row>
    <row r="33" spans="1:14" x14ac:dyDescent="0.3">
      <c r="A33" s="22"/>
      <c r="B33" s="97"/>
      <c r="C33" s="97"/>
      <c r="D33" s="22"/>
      <c r="E33" s="22"/>
      <c r="F33" s="47"/>
      <c r="G33" s="47"/>
      <c r="H33" s="115"/>
      <c r="I33" s="22"/>
      <c r="J33" s="47"/>
      <c r="K33" s="47"/>
      <c r="L33" s="96"/>
      <c r="M33" s="96"/>
    </row>
    <row r="34" spans="1:14" x14ac:dyDescent="0.3">
      <c r="A34" s="22"/>
      <c r="B34" s="97"/>
      <c r="C34" s="97"/>
      <c r="D34" s="22"/>
      <c r="E34" s="22"/>
      <c r="F34" s="47"/>
      <c r="G34" s="47"/>
      <c r="H34" s="115"/>
      <c r="I34" s="22"/>
      <c r="J34" s="47"/>
      <c r="K34" s="47"/>
      <c r="L34" s="96"/>
      <c r="M34" s="96"/>
    </row>
    <row r="35" spans="1:14" x14ac:dyDescent="0.3">
      <c r="A35" s="22"/>
      <c r="B35" s="97"/>
      <c r="C35" s="97"/>
      <c r="D35" s="22"/>
      <c r="E35" s="22"/>
      <c r="F35" s="47"/>
      <c r="G35" s="47"/>
      <c r="H35" s="115"/>
      <c r="I35" s="22"/>
      <c r="J35" s="47"/>
      <c r="K35" s="47"/>
      <c r="L35" s="96"/>
      <c r="M35" s="96"/>
    </row>
    <row r="36" spans="1:14" x14ac:dyDescent="0.3">
      <c r="A36" s="22"/>
      <c r="B36" s="97"/>
      <c r="C36" s="97"/>
      <c r="D36" s="22"/>
      <c r="E36" s="22"/>
      <c r="F36" s="47"/>
      <c r="G36" s="47"/>
      <c r="H36" s="115"/>
      <c r="I36" s="22"/>
      <c r="J36" s="47"/>
      <c r="K36" s="47"/>
      <c r="L36" s="96"/>
      <c r="M36" s="96"/>
    </row>
    <row r="37" spans="1:14" x14ac:dyDescent="0.3">
      <c r="A37" s="22"/>
      <c r="B37" s="97"/>
      <c r="C37" s="97"/>
      <c r="D37" s="22"/>
      <c r="E37" s="22"/>
      <c r="F37" s="47"/>
      <c r="G37" s="47"/>
      <c r="H37" s="115"/>
      <c r="I37" s="22"/>
      <c r="J37" s="47"/>
      <c r="K37" s="47"/>
      <c r="L37" s="96"/>
      <c r="M37" s="96"/>
    </row>
    <row r="38" spans="1:14" x14ac:dyDescent="0.3">
      <c r="A38" s="22"/>
      <c r="B38" s="97"/>
      <c r="C38" s="97"/>
      <c r="D38" s="22"/>
      <c r="E38" s="22"/>
      <c r="F38" s="47"/>
      <c r="G38" s="47"/>
      <c r="H38" s="115"/>
      <c r="I38" s="22"/>
      <c r="J38" s="47"/>
      <c r="K38" s="47"/>
      <c r="L38" s="96"/>
      <c r="M38" s="96"/>
    </row>
    <row r="39" spans="1:14" x14ac:dyDescent="0.3">
      <c r="A39" s="22"/>
      <c r="B39" s="97"/>
      <c r="C39" s="97"/>
      <c r="D39" s="22"/>
      <c r="E39" s="22"/>
      <c r="F39" s="47"/>
      <c r="G39" s="47"/>
      <c r="H39" s="115"/>
      <c r="I39" s="22"/>
      <c r="J39" s="47"/>
      <c r="K39" s="47"/>
      <c r="L39" s="96"/>
      <c r="M39" s="96"/>
    </row>
    <row r="40" spans="1:14" x14ac:dyDescent="0.3">
      <c r="A40" s="22"/>
      <c r="B40" s="97"/>
      <c r="C40" s="97"/>
      <c r="D40" s="22"/>
      <c r="E40" s="22"/>
      <c r="F40" s="47"/>
      <c r="G40" s="47"/>
      <c r="H40" s="115"/>
      <c r="I40" s="22"/>
      <c r="J40" s="47"/>
      <c r="K40" s="47"/>
      <c r="L40" s="96"/>
      <c r="M40" s="96"/>
    </row>
    <row r="41" spans="1:14" x14ac:dyDescent="0.3">
      <c r="A41" s="47"/>
      <c r="B41" s="47"/>
      <c r="C41" s="47"/>
      <c r="D41" s="47"/>
      <c r="E41" s="47"/>
      <c r="F41" s="29"/>
      <c r="J41" s="47"/>
      <c r="K41" s="47"/>
      <c r="L41" s="47"/>
      <c r="M41" s="47"/>
      <c r="N41" s="47"/>
    </row>
    <row r="42" spans="1:14" x14ac:dyDescent="0.3">
      <c r="A42" s="47"/>
      <c r="B42" s="103"/>
      <c r="C42" s="103"/>
      <c r="D42" s="47"/>
      <c r="E42" s="47"/>
      <c r="F42" s="47"/>
      <c r="G42" s="96"/>
      <c r="H42" s="47"/>
      <c r="I42" s="47"/>
      <c r="J42" s="47"/>
      <c r="K42" s="47"/>
      <c r="L42" s="47"/>
      <c r="M42" s="47"/>
      <c r="N42" s="47"/>
    </row>
    <row r="43" spans="1:14" ht="21" x14ac:dyDescent="0.4">
      <c r="A43" s="135" t="s">
        <v>67</v>
      </c>
      <c r="B43" s="135"/>
      <c r="C43" s="135"/>
      <c r="D43" s="135"/>
      <c r="E43" s="135"/>
      <c r="F43" s="135"/>
      <c r="G43" s="135"/>
      <c r="H43" s="135"/>
      <c r="I43" s="135"/>
      <c r="J43" s="67" t="s">
        <v>51</v>
      </c>
      <c r="M43" s="53"/>
      <c r="N43" s="53"/>
    </row>
    <row r="44" spans="1:14" ht="21.6" thickBot="1" x14ac:dyDescent="0.45">
      <c r="A44" s="135" t="s">
        <v>47</v>
      </c>
      <c r="B44" s="135"/>
      <c r="C44" s="135"/>
      <c r="D44" s="135"/>
      <c r="E44" s="135"/>
      <c r="F44" s="135"/>
      <c r="G44" s="135"/>
      <c r="H44" s="135"/>
      <c r="I44" s="135"/>
      <c r="J44" s="68" t="s">
        <v>48</v>
      </c>
      <c r="L44" s="52"/>
      <c r="M44" s="52"/>
      <c r="N44" s="52"/>
    </row>
    <row r="45" spans="1:14" ht="21.6" thickBot="1" x14ac:dyDescent="0.45">
      <c r="A45" s="69" t="s">
        <v>53</v>
      </c>
      <c r="B45" s="75"/>
      <c r="C45" s="76"/>
      <c r="I45" s="70" t="s">
        <v>54</v>
      </c>
      <c r="J45" s="77"/>
      <c r="K45" s="72"/>
      <c r="L45" s="73"/>
      <c r="M45" s="74"/>
      <c r="N45" s="74"/>
    </row>
    <row r="46" spans="1:14" x14ac:dyDescent="0.3">
      <c r="B46" s="71"/>
      <c r="C46" s="70"/>
      <c r="D46" s="9"/>
      <c r="F46" s="50"/>
      <c r="G46" s="28"/>
      <c r="H46" s="28"/>
      <c r="K46" s="50"/>
      <c r="L46" s="3"/>
      <c r="M46" s="3"/>
      <c r="N46" s="3"/>
    </row>
    <row r="47" spans="1:14" x14ac:dyDescent="0.3">
      <c r="H47" s="30"/>
      <c r="K47" s="3"/>
      <c r="L47" s="110" t="s">
        <v>55</v>
      </c>
    </row>
    <row r="48" spans="1:14" x14ac:dyDescent="0.3">
      <c r="A48" s="5" t="s">
        <v>60</v>
      </c>
      <c r="D48" s="143"/>
      <c r="E48" s="143"/>
      <c r="I48" s="98"/>
      <c r="J48" s="98"/>
      <c r="K48" s="47"/>
      <c r="L48" s="47"/>
      <c r="M48" s="47"/>
    </row>
    <row r="49" spans="1:14" x14ac:dyDescent="0.3">
      <c r="D49" s="95" t="s">
        <v>45</v>
      </c>
      <c r="E49" s="95" t="s">
        <v>46</v>
      </c>
      <c r="F49" s="9" t="s">
        <v>49</v>
      </c>
      <c r="G49" s="37">
        <v>160</v>
      </c>
      <c r="H49" s="28"/>
      <c r="I49" s="80" t="s">
        <v>50</v>
      </c>
      <c r="J49" s="100"/>
      <c r="K49" s="93"/>
      <c r="L49" s="100"/>
      <c r="M49" s="93"/>
    </row>
    <row r="50" spans="1:14" ht="15" thickBot="1" x14ac:dyDescent="0.35">
      <c r="A50" s="3" t="s">
        <v>0</v>
      </c>
      <c r="B50" s="3" t="s">
        <v>1</v>
      </c>
      <c r="C50" s="3" t="s">
        <v>33</v>
      </c>
      <c r="D50" s="132"/>
      <c r="E50" s="132"/>
      <c r="F50" s="50" t="s">
        <v>66</v>
      </c>
      <c r="G50" s="3"/>
      <c r="H50" s="34" t="s">
        <v>2</v>
      </c>
      <c r="I50" s="50"/>
      <c r="J50" s="93"/>
      <c r="K50" s="93"/>
      <c r="L50" s="93"/>
      <c r="M50" s="93"/>
      <c r="N50" s="3"/>
    </row>
    <row r="51" spans="1:14" x14ac:dyDescent="0.3">
      <c r="A51" s="19"/>
      <c r="B51" s="19"/>
      <c r="C51" s="89"/>
      <c r="D51" s="86"/>
      <c r="E51" s="62"/>
      <c r="F51" s="32">
        <f>SUM(D51:E51)</f>
        <v>0</v>
      </c>
      <c r="G51" s="32">
        <f>+F51/2</f>
        <v>0</v>
      </c>
      <c r="H51" s="111">
        <f>+G51/$G$7</f>
        <v>0</v>
      </c>
      <c r="I51" s="107"/>
      <c r="J51" s="47"/>
      <c r="K51" s="47"/>
      <c r="L51" s="96"/>
      <c r="M51" s="96"/>
    </row>
    <row r="52" spans="1:14" x14ac:dyDescent="0.3">
      <c r="A52" s="19"/>
      <c r="B52" s="19"/>
      <c r="C52" s="89"/>
      <c r="D52" s="87"/>
      <c r="E52" s="64"/>
      <c r="F52" s="32">
        <f t="shared" ref="F52:F61" si="5">SUM(D52:E52)</f>
        <v>0</v>
      </c>
      <c r="G52" s="32">
        <f t="shared" ref="G52:G61" si="6">+F52/2</f>
        <v>0</v>
      </c>
      <c r="H52" s="111">
        <f t="shared" ref="H52:H61" si="7">+G52/$G$7</f>
        <v>0</v>
      </c>
      <c r="I52" s="108"/>
      <c r="J52" s="47"/>
      <c r="K52" s="47"/>
      <c r="L52" s="96"/>
      <c r="M52" s="96"/>
    </row>
    <row r="53" spans="1:14" x14ac:dyDescent="0.3">
      <c r="A53" s="19"/>
      <c r="B53" s="19"/>
      <c r="C53" s="89"/>
      <c r="D53" s="87"/>
      <c r="E53" s="64"/>
      <c r="F53" s="32">
        <f t="shared" si="5"/>
        <v>0</v>
      </c>
      <c r="G53" s="32">
        <f t="shared" si="6"/>
        <v>0</v>
      </c>
      <c r="H53" s="111">
        <f t="shared" si="7"/>
        <v>0</v>
      </c>
      <c r="I53" s="108"/>
      <c r="J53" s="47"/>
      <c r="K53" s="47"/>
      <c r="L53" s="96"/>
      <c r="M53" s="96"/>
    </row>
    <row r="54" spans="1:14" x14ac:dyDescent="0.3">
      <c r="A54" s="19"/>
      <c r="B54" s="19"/>
      <c r="C54" s="89"/>
      <c r="D54" s="87"/>
      <c r="E54" s="64"/>
      <c r="F54" s="32">
        <f t="shared" si="5"/>
        <v>0</v>
      </c>
      <c r="G54" s="32">
        <f t="shared" si="6"/>
        <v>0</v>
      </c>
      <c r="H54" s="111">
        <f t="shared" si="7"/>
        <v>0</v>
      </c>
      <c r="I54" s="108"/>
      <c r="J54" s="47"/>
      <c r="K54" s="47"/>
      <c r="L54" s="96"/>
      <c r="M54" s="96"/>
    </row>
    <row r="55" spans="1:14" ht="15" hidden="1" customHeight="1" x14ac:dyDescent="0.3">
      <c r="A55" s="19"/>
      <c r="B55" s="19"/>
      <c r="C55" s="89"/>
      <c r="D55" s="87"/>
      <c r="E55" s="64"/>
      <c r="F55" s="32">
        <f t="shared" si="5"/>
        <v>0</v>
      </c>
      <c r="G55" s="32">
        <f t="shared" si="6"/>
        <v>0</v>
      </c>
      <c r="H55" s="111">
        <f t="shared" si="7"/>
        <v>0</v>
      </c>
      <c r="I55" s="108"/>
      <c r="J55" s="47"/>
      <c r="K55" s="47"/>
      <c r="L55" s="96"/>
      <c r="M55" s="96"/>
    </row>
    <row r="56" spans="1:14" ht="15" hidden="1" customHeight="1" x14ac:dyDescent="0.3">
      <c r="A56" s="19"/>
      <c r="B56" s="19"/>
      <c r="C56" s="89"/>
      <c r="D56" s="87"/>
      <c r="E56" s="64"/>
      <c r="F56" s="32">
        <f t="shared" si="5"/>
        <v>0</v>
      </c>
      <c r="G56" s="32">
        <f t="shared" si="6"/>
        <v>0</v>
      </c>
      <c r="H56" s="111">
        <f t="shared" si="7"/>
        <v>0</v>
      </c>
      <c r="I56" s="108"/>
      <c r="J56" s="47"/>
      <c r="K56" s="47"/>
      <c r="L56" s="96"/>
      <c r="M56" s="96"/>
    </row>
    <row r="57" spans="1:14" s="3" customFormat="1" ht="15" hidden="1" customHeight="1" x14ac:dyDescent="0.3">
      <c r="A57" s="19"/>
      <c r="B57" s="19"/>
      <c r="C57" s="89"/>
      <c r="D57" s="87"/>
      <c r="E57" s="64"/>
      <c r="F57" s="32">
        <f t="shared" si="5"/>
        <v>0</v>
      </c>
      <c r="G57" s="32">
        <f t="shared" si="6"/>
        <v>0</v>
      </c>
      <c r="H57" s="111">
        <f t="shared" si="7"/>
        <v>0</v>
      </c>
      <c r="I57" s="108"/>
      <c r="J57" s="47"/>
      <c r="K57" s="47"/>
      <c r="L57" s="96"/>
      <c r="M57" s="96"/>
      <c r="N57"/>
    </row>
    <row r="58" spans="1:14" ht="15" hidden="1" customHeight="1" x14ac:dyDescent="0.3">
      <c r="A58" s="19"/>
      <c r="B58" s="19"/>
      <c r="C58" s="89"/>
      <c r="D58" s="87"/>
      <c r="E58" s="64"/>
      <c r="F58" s="32">
        <f t="shared" si="5"/>
        <v>0</v>
      </c>
      <c r="G58" s="32">
        <f t="shared" si="6"/>
        <v>0</v>
      </c>
      <c r="H58" s="111">
        <f t="shared" si="7"/>
        <v>0</v>
      </c>
      <c r="I58" s="108"/>
      <c r="J58" s="47"/>
      <c r="K58" s="47"/>
      <c r="L58" s="96"/>
      <c r="M58" s="96"/>
    </row>
    <row r="59" spans="1:14" ht="15" hidden="1" customHeight="1" x14ac:dyDescent="0.3">
      <c r="A59" s="19"/>
      <c r="B59" s="19"/>
      <c r="C59" s="89"/>
      <c r="D59" s="87"/>
      <c r="E59" s="64"/>
      <c r="F59" s="32">
        <f t="shared" si="5"/>
        <v>0</v>
      </c>
      <c r="G59" s="32">
        <f t="shared" si="6"/>
        <v>0</v>
      </c>
      <c r="H59" s="111">
        <f t="shared" si="7"/>
        <v>0</v>
      </c>
      <c r="I59" s="108"/>
      <c r="J59" s="47"/>
      <c r="K59" s="47"/>
      <c r="L59" s="96"/>
      <c r="M59" s="96"/>
    </row>
    <row r="60" spans="1:14" ht="15" hidden="1" customHeight="1" x14ac:dyDescent="0.3">
      <c r="A60" s="19"/>
      <c r="B60" s="19"/>
      <c r="C60" s="89"/>
      <c r="D60" s="87"/>
      <c r="E60" s="64"/>
      <c r="F60" s="32">
        <f t="shared" si="5"/>
        <v>0</v>
      </c>
      <c r="G60" s="32">
        <f t="shared" si="6"/>
        <v>0</v>
      </c>
      <c r="H60" s="111">
        <f t="shared" si="7"/>
        <v>0</v>
      </c>
      <c r="I60" s="108"/>
      <c r="J60" s="47"/>
      <c r="K60" s="47"/>
      <c r="L60" s="96"/>
      <c r="M60" s="96"/>
    </row>
    <row r="61" spans="1:14" ht="15" hidden="1" customHeight="1" x14ac:dyDescent="0.3">
      <c r="A61" s="19"/>
      <c r="B61" s="19"/>
      <c r="C61" s="89"/>
      <c r="D61" s="88"/>
      <c r="E61" s="66"/>
      <c r="F61" s="32">
        <f t="shared" si="5"/>
        <v>0</v>
      </c>
      <c r="G61" s="32">
        <f t="shared" si="6"/>
        <v>0</v>
      </c>
      <c r="H61" s="111">
        <f t="shared" si="7"/>
        <v>0</v>
      </c>
      <c r="I61" s="109"/>
      <c r="J61" s="47"/>
      <c r="K61" s="47"/>
      <c r="L61" s="96"/>
      <c r="M61" s="96"/>
    </row>
    <row r="62" spans="1:14" ht="15" hidden="1" customHeight="1" x14ac:dyDescent="0.3">
      <c r="C62" s="1"/>
      <c r="H62" s="31"/>
      <c r="I62" s="47"/>
      <c r="J62" s="47"/>
      <c r="K62" s="47"/>
      <c r="L62" s="96"/>
      <c r="M62" s="96"/>
    </row>
    <row r="63" spans="1:14" s="3" customFormat="1" ht="15" hidden="1" customHeight="1" x14ac:dyDescent="0.3">
      <c r="A63" s="5" t="s">
        <v>61</v>
      </c>
      <c r="B63"/>
      <c r="C63"/>
      <c r="D63" s="132"/>
      <c r="E63" s="132"/>
      <c r="F63" s="9"/>
      <c r="G63" s="104"/>
      <c r="H63" s="29"/>
      <c r="I63" s="98"/>
      <c r="J63" s="98"/>
      <c r="K63" s="47"/>
      <c r="L63" s="47"/>
      <c r="M63" s="47"/>
      <c r="N63"/>
    </row>
    <row r="64" spans="1:14" ht="15" hidden="1" customHeight="1" x14ac:dyDescent="0.3">
      <c r="A64" s="5"/>
      <c r="D64" s="143"/>
      <c r="E64" s="143"/>
      <c r="F64" s="9" t="s">
        <v>49</v>
      </c>
      <c r="G64" s="37">
        <v>160</v>
      </c>
      <c r="H64" s="28"/>
      <c r="I64" s="80" t="s">
        <v>50</v>
      </c>
      <c r="J64" s="98"/>
      <c r="K64" s="99"/>
      <c r="L64" s="100"/>
      <c r="M64" s="93"/>
    </row>
    <row r="65" spans="1:14" ht="15" hidden="1" customHeight="1" x14ac:dyDescent="0.3">
      <c r="A65" s="3" t="s">
        <v>0</v>
      </c>
      <c r="B65" s="3" t="s">
        <v>1</v>
      </c>
      <c r="C65" s="3" t="s">
        <v>33</v>
      </c>
      <c r="D65" s="95" t="s">
        <v>45</v>
      </c>
      <c r="E65" s="95" t="s">
        <v>46</v>
      </c>
      <c r="F65" s="50" t="s">
        <v>66</v>
      </c>
      <c r="G65" s="3"/>
      <c r="H65" s="34" t="s">
        <v>2</v>
      </c>
      <c r="I65" s="50"/>
      <c r="J65" s="100"/>
      <c r="K65" s="47"/>
      <c r="L65" s="93"/>
      <c r="M65" s="93"/>
      <c r="N65" s="3"/>
    </row>
    <row r="66" spans="1:14" ht="15" hidden="1" customHeight="1" x14ac:dyDescent="0.3">
      <c r="A66" s="19"/>
      <c r="B66" s="19"/>
      <c r="C66" s="19"/>
      <c r="D66" s="19"/>
      <c r="E66" s="114"/>
      <c r="F66" s="112">
        <f>SUM(D67:E67)</f>
        <v>0</v>
      </c>
      <c r="G66" s="112">
        <f>+F66/2</f>
        <v>0</v>
      </c>
      <c r="H66" s="113">
        <f>+G66/$G$22</f>
        <v>0</v>
      </c>
      <c r="I66" s="87"/>
      <c r="J66" s="47"/>
      <c r="K66" s="47"/>
      <c r="L66" s="96"/>
      <c r="M66" s="96"/>
    </row>
    <row r="67" spans="1:14" ht="15" hidden="1" customHeight="1" x14ac:dyDescent="0.3">
      <c r="A67" s="19"/>
      <c r="B67" s="19"/>
      <c r="C67" s="19"/>
      <c r="D67" s="19"/>
      <c r="E67" s="114"/>
      <c r="F67" s="112">
        <f>SUM(D68:E68)</f>
        <v>0</v>
      </c>
      <c r="G67" s="112">
        <f t="shared" ref="G67:G70" si="8">+F67/2</f>
        <v>0</v>
      </c>
      <c r="H67" s="113">
        <f t="shared" ref="H67:H70" si="9">+G67/$G$22</f>
        <v>0</v>
      </c>
      <c r="I67" s="87"/>
      <c r="J67" s="47"/>
      <c r="K67" s="47"/>
      <c r="L67" s="96"/>
      <c r="M67" s="96"/>
    </row>
    <row r="68" spans="1:14" ht="15" hidden="1" customHeight="1" x14ac:dyDescent="0.3">
      <c r="A68" s="19"/>
      <c r="B68" s="90"/>
      <c r="C68" s="90"/>
      <c r="D68" s="19"/>
      <c r="E68" s="114"/>
      <c r="F68" s="112">
        <f>SUM(D69:E69)</f>
        <v>0</v>
      </c>
      <c r="G68" s="112">
        <f t="shared" si="8"/>
        <v>0</v>
      </c>
      <c r="H68" s="113">
        <f t="shared" si="9"/>
        <v>0</v>
      </c>
      <c r="I68" s="87"/>
      <c r="J68" s="47"/>
      <c r="K68" s="47"/>
      <c r="L68" s="96"/>
      <c r="M68" s="96"/>
    </row>
    <row r="69" spans="1:14" ht="15" hidden="1" customHeight="1" x14ac:dyDescent="0.3">
      <c r="A69" s="19"/>
      <c r="B69" s="90"/>
      <c r="C69" s="90"/>
      <c r="D69" s="19"/>
      <c r="E69" s="114"/>
      <c r="F69" s="112">
        <f>SUM(D70:E70)</f>
        <v>0</v>
      </c>
      <c r="G69" s="112">
        <f t="shared" si="8"/>
        <v>0</v>
      </c>
      <c r="H69" s="113">
        <f t="shared" si="9"/>
        <v>0</v>
      </c>
      <c r="I69" s="87"/>
      <c r="J69" s="47"/>
      <c r="K69" s="47"/>
      <c r="L69" s="96"/>
      <c r="M69" s="96"/>
    </row>
    <row r="70" spans="1:14" ht="15" hidden="1" customHeight="1" x14ac:dyDescent="0.3">
      <c r="A70" s="19"/>
      <c r="B70" s="91"/>
      <c r="C70" s="91"/>
      <c r="D70" s="19"/>
      <c r="E70" s="114"/>
      <c r="F70" s="112">
        <f>SUM(D71:E71)</f>
        <v>0</v>
      </c>
      <c r="G70" s="112">
        <f t="shared" si="8"/>
        <v>0</v>
      </c>
      <c r="H70" s="113">
        <f t="shared" si="9"/>
        <v>0</v>
      </c>
      <c r="I70" s="87"/>
      <c r="J70" s="47"/>
      <c r="K70" s="47"/>
      <c r="L70" s="96"/>
      <c r="M70" s="96"/>
    </row>
    <row r="71" spans="1:14" ht="15" hidden="1" customHeight="1" x14ac:dyDescent="0.3">
      <c r="A71" s="47"/>
      <c r="B71" s="47"/>
      <c r="C71" s="47"/>
      <c r="D71" s="47"/>
      <c r="E71" s="47"/>
      <c r="J71" s="47"/>
      <c r="K71" s="47"/>
      <c r="L71" s="47"/>
      <c r="M71" s="47"/>
      <c r="N71" s="47"/>
    </row>
    <row r="72" spans="1:14" hidden="1" x14ac:dyDescent="0.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idden="1" x14ac:dyDescent="0.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idden="1" x14ac:dyDescent="0.3">
      <c r="A74" s="101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99"/>
      <c r="N74" s="99"/>
    </row>
    <row r="75" spans="1:14" hidden="1" x14ac:dyDescent="0.3">
      <c r="A75" s="99"/>
      <c r="B75" s="99"/>
      <c r="C75" s="99"/>
      <c r="D75" s="144"/>
      <c r="E75" s="144"/>
      <c r="F75" s="93"/>
      <c r="G75" s="93"/>
      <c r="H75" s="94"/>
      <c r="I75" s="144"/>
      <c r="J75" s="144"/>
      <c r="K75" s="93"/>
      <c r="L75" s="94"/>
      <c r="M75" s="94"/>
      <c r="N75" s="99"/>
    </row>
    <row r="76" spans="1:14" hidden="1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idden="1" x14ac:dyDescent="0.3">
      <c r="A77" s="47"/>
      <c r="B77" s="103"/>
      <c r="C77" s="103"/>
      <c r="D77" s="47"/>
      <c r="E77" s="47"/>
      <c r="F77" s="47"/>
      <c r="G77" s="47"/>
      <c r="H77" s="96"/>
      <c r="I77" s="47"/>
      <c r="J77" s="47"/>
      <c r="K77" s="47"/>
      <c r="L77" s="96"/>
      <c r="M77" s="96"/>
      <c r="N77" s="47"/>
    </row>
    <row r="78" spans="1:14" hidden="1" x14ac:dyDescent="0.3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x14ac:dyDescent="0.3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x14ac:dyDescent="0.3">
      <c r="A80" s="5" t="s">
        <v>61</v>
      </c>
      <c r="D80" s="132"/>
      <c r="E80" s="132"/>
      <c r="F80" s="9"/>
      <c r="G80" s="104"/>
      <c r="I80" s="98"/>
      <c r="J80" s="98"/>
      <c r="K80" s="47"/>
      <c r="L80" s="47"/>
      <c r="M80" s="99"/>
      <c r="N80" s="99"/>
    </row>
    <row r="81" spans="1:14" x14ac:dyDescent="0.3">
      <c r="A81" s="5"/>
      <c r="D81" s="143"/>
      <c r="E81" s="143"/>
      <c r="F81" s="9" t="s">
        <v>49</v>
      </c>
      <c r="G81" s="37">
        <v>160</v>
      </c>
      <c r="H81" s="28"/>
      <c r="I81" s="80" t="s">
        <v>50</v>
      </c>
      <c r="J81" s="98"/>
      <c r="K81" s="93"/>
      <c r="L81" s="94"/>
      <c r="M81" s="94"/>
      <c r="N81" s="99"/>
    </row>
    <row r="82" spans="1:14" x14ac:dyDescent="0.3">
      <c r="A82" s="3" t="s">
        <v>0</v>
      </c>
      <c r="B82" s="3" t="s">
        <v>1</v>
      </c>
      <c r="C82" s="3" t="s">
        <v>33</v>
      </c>
      <c r="D82" s="95" t="s">
        <v>45</v>
      </c>
      <c r="E82" s="95" t="s">
        <v>46</v>
      </c>
      <c r="F82" s="50" t="s">
        <v>66</v>
      </c>
      <c r="G82" s="3"/>
      <c r="H82" s="34" t="s">
        <v>2</v>
      </c>
      <c r="I82" s="50"/>
      <c r="J82" s="100"/>
      <c r="K82" s="99"/>
      <c r="L82" s="100"/>
      <c r="M82" s="93"/>
      <c r="N82" s="93"/>
    </row>
    <row r="83" spans="1:14" x14ac:dyDescent="0.3">
      <c r="A83" s="19"/>
      <c r="B83" s="19"/>
      <c r="C83" s="19"/>
      <c r="D83" s="19"/>
      <c r="E83" s="114"/>
      <c r="F83" s="112">
        <f>SUM(D84:E84)</f>
        <v>0</v>
      </c>
      <c r="G83" s="112">
        <f>+F83/2</f>
        <v>0</v>
      </c>
      <c r="H83" s="113">
        <f>+G83/$G$22</f>
        <v>0</v>
      </c>
      <c r="I83" s="87"/>
      <c r="J83" s="47"/>
      <c r="K83" s="47"/>
      <c r="L83" s="93"/>
      <c r="M83" s="93"/>
      <c r="N83" s="93"/>
    </row>
    <row r="84" spans="1:14" x14ac:dyDescent="0.3">
      <c r="A84" s="19"/>
      <c r="B84" s="19"/>
      <c r="C84" s="19"/>
      <c r="D84" s="19"/>
      <c r="E84" s="114"/>
      <c r="F84" s="112">
        <f>SUM(D85:E85)</f>
        <v>0</v>
      </c>
      <c r="G84" s="112">
        <f t="shared" ref="G84:G87" si="10">+F84/2</f>
        <v>0</v>
      </c>
      <c r="H84" s="113">
        <f t="shared" ref="H84:H87" si="11">+G84/$G$22</f>
        <v>0</v>
      </c>
      <c r="I84" s="87"/>
      <c r="J84" s="47"/>
      <c r="K84" s="47"/>
      <c r="L84" s="96"/>
      <c r="M84" s="96"/>
      <c r="N84" s="47"/>
    </row>
    <row r="85" spans="1:14" x14ac:dyDescent="0.3">
      <c r="A85" s="19"/>
      <c r="B85" s="90"/>
      <c r="C85" s="90"/>
      <c r="D85" s="19"/>
      <c r="E85" s="114"/>
      <c r="F85" s="112">
        <f>SUM(D86:E86)</f>
        <v>0</v>
      </c>
      <c r="G85" s="112">
        <f t="shared" si="10"/>
        <v>0</v>
      </c>
      <c r="H85" s="113">
        <f t="shared" si="11"/>
        <v>0</v>
      </c>
      <c r="I85" s="87"/>
      <c r="J85" s="47"/>
      <c r="K85" s="47"/>
      <c r="L85" s="96"/>
      <c r="M85" s="96"/>
      <c r="N85" s="47"/>
    </row>
    <row r="86" spans="1:14" x14ac:dyDescent="0.3">
      <c r="A86" s="19"/>
      <c r="B86" s="90"/>
      <c r="C86" s="90"/>
      <c r="D86" s="19"/>
      <c r="E86" s="114"/>
      <c r="F86" s="112">
        <f>SUM(D87:E87)</f>
        <v>0</v>
      </c>
      <c r="G86" s="112">
        <f t="shared" si="10"/>
        <v>0</v>
      </c>
      <c r="H86" s="113">
        <f t="shared" si="11"/>
        <v>0</v>
      </c>
      <c r="I86" s="87"/>
      <c r="J86" s="47"/>
      <c r="K86" s="47"/>
      <c r="L86" s="96"/>
      <c r="M86" s="96"/>
      <c r="N86" s="47"/>
    </row>
    <row r="87" spans="1:14" x14ac:dyDescent="0.3">
      <c r="A87" s="19"/>
      <c r="B87" s="91"/>
      <c r="C87" s="91"/>
      <c r="D87" s="19"/>
      <c r="E87" s="114"/>
      <c r="F87" s="112">
        <f>SUM(D88:E88)</f>
        <v>0</v>
      </c>
      <c r="G87" s="112">
        <f t="shared" si="10"/>
        <v>0</v>
      </c>
      <c r="H87" s="113">
        <f t="shared" si="11"/>
        <v>0</v>
      </c>
      <c r="I87" s="87"/>
      <c r="J87" s="47"/>
      <c r="K87" s="47"/>
      <c r="L87" s="96"/>
      <c r="M87" s="96"/>
      <c r="N87" s="47"/>
    </row>
    <row r="88" spans="1:14" x14ac:dyDescent="0.3">
      <c r="A88" s="47"/>
      <c r="B88" s="47"/>
      <c r="C88" s="47"/>
      <c r="D88" s="47"/>
      <c r="E88" s="47"/>
      <c r="J88" s="47"/>
      <c r="K88" s="47"/>
      <c r="L88" s="96"/>
      <c r="M88" s="96"/>
      <c r="N88" s="47"/>
    </row>
    <row r="89" spans="1:14" x14ac:dyDescent="0.3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99"/>
      <c r="N89" s="99"/>
    </row>
    <row r="90" spans="1:14" x14ac:dyDescent="0.3">
      <c r="A90" s="101"/>
      <c r="B90" s="99"/>
      <c r="C90" s="99"/>
      <c r="D90" s="144"/>
      <c r="E90" s="144"/>
      <c r="F90" s="94"/>
      <c r="G90" s="93"/>
      <c r="H90" s="94"/>
      <c r="I90" s="144"/>
      <c r="J90" s="144"/>
      <c r="K90" s="93"/>
      <c r="L90" s="94"/>
      <c r="M90" s="94"/>
      <c r="N90" s="99"/>
    </row>
    <row r="91" spans="1:14" x14ac:dyDescent="0.3">
      <c r="A91" s="101"/>
      <c r="B91" s="47"/>
      <c r="C91" s="47"/>
      <c r="D91" s="144"/>
      <c r="E91" s="144"/>
      <c r="F91" s="47"/>
      <c r="G91" s="47"/>
      <c r="H91" s="94"/>
      <c r="I91" s="144"/>
      <c r="J91" s="144"/>
      <c r="K91" s="99"/>
      <c r="L91" s="100"/>
      <c r="M91" s="93"/>
      <c r="N91" s="93"/>
    </row>
    <row r="92" spans="1:14" x14ac:dyDescent="0.3">
      <c r="A92" s="99"/>
      <c r="B92" s="99"/>
      <c r="C92" s="99"/>
      <c r="D92" s="100"/>
      <c r="E92" s="100"/>
      <c r="F92" s="47"/>
      <c r="G92" s="94"/>
      <c r="H92" s="47"/>
      <c r="I92" s="100"/>
      <c r="J92" s="100"/>
      <c r="K92" s="47"/>
      <c r="L92" s="93"/>
      <c r="M92" s="93"/>
      <c r="N92" s="93"/>
    </row>
    <row r="93" spans="1:14" x14ac:dyDescent="0.3">
      <c r="A93" s="47"/>
      <c r="B93" s="47"/>
      <c r="C93" s="102"/>
      <c r="D93" s="47"/>
      <c r="E93" s="47"/>
      <c r="F93" s="47"/>
      <c r="G93" s="96"/>
      <c r="H93" s="47"/>
      <c r="I93" s="47"/>
      <c r="J93" s="47"/>
      <c r="K93" s="47"/>
      <c r="L93" s="96"/>
      <c r="M93" s="96"/>
      <c r="N93" s="47"/>
    </row>
    <row r="94" spans="1:14" x14ac:dyDescent="0.3">
      <c r="A94" s="47"/>
      <c r="B94" s="47"/>
      <c r="C94" s="103"/>
      <c r="D94" s="47"/>
      <c r="E94" s="47"/>
      <c r="F94" s="47"/>
      <c r="G94" s="96"/>
      <c r="H94" s="47"/>
      <c r="I94" s="47"/>
      <c r="J94" s="47"/>
      <c r="K94" s="47"/>
      <c r="L94" s="96"/>
      <c r="M94" s="96"/>
      <c r="N94" s="47"/>
    </row>
    <row r="95" spans="1:14" x14ac:dyDescent="0.3">
      <c r="A95" s="47"/>
      <c r="B95" s="47"/>
      <c r="C95" s="103"/>
      <c r="D95" s="47"/>
      <c r="E95" s="47"/>
      <c r="F95" s="47"/>
      <c r="G95" s="96"/>
      <c r="H95" s="47"/>
      <c r="I95" s="47"/>
      <c r="J95" s="47"/>
      <c r="K95" s="47"/>
      <c r="L95" s="96"/>
      <c r="M95" s="96"/>
      <c r="N95" s="47"/>
    </row>
    <row r="96" spans="1:14" x14ac:dyDescent="0.3">
      <c r="A96" s="47"/>
      <c r="B96" s="103"/>
      <c r="C96" s="103"/>
      <c r="D96" s="47"/>
      <c r="E96" s="47"/>
      <c r="F96" s="47"/>
      <c r="G96" s="96"/>
      <c r="H96" s="47"/>
      <c r="I96" s="47"/>
      <c r="J96" s="47"/>
      <c r="K96" s="47"/>
      <c r="L96" s="96"/>
      <c r="M96" s="96"/>
      <c r="N96" s="47"/>
    </row>
    <row r="97" spans="1:14" x14ac:dyDescent="0.3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x14ac:dyDescent="0.3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99"/>
      <c r="N98" s="99"/>
    </row>
    <row r="99" spans="1:14" x14ac:dyDescent="0.3">
      <c r="A99" s="101"/>
      <c r="B99" s="99"/>
      <c r="C99" s="99"/>
      <c r="D99" s="145"/>
      <c r="E99" s="145"/>
      <c r="F99" s="94"/>
      <c r="G99" s="93"/>
      <c r="H99" s="94"/>
      <c r="I99" s="144"/>
      <c r="J99" s="144"/>
      <c r="K99" s="93"/>
      <c r="L99" s="94"/>
      <c r="M99" s="94"/>
      <c r="N99" s="99"/>
    </row>
    <row r="100" spans="1:14" x14ac:dyDescent="0.3">
      <c r="A100" s="101"/>
      <c r="B100" s="47"/>
      <c r="C100" s="47"/>
      <c r="D100" s="144"/>
      <c r="E100" s="144"/>
      <c r="F100" s="47"/>
      <c r="G100" s="47"/>
      <c r="H100" s="94"/>
      <c r="I100" s="144"/>
      <c r="J100" s="144"/>
      <c r="K100" s="99"/>
      <c r="L100" s="100"/>
      <c r="M100" s="93"/>
      <c r="N100" s="93"/>
    </row>
    <row r="101" spans="1:14" x14ac:dyDescent="0.3">
      <c r="A101" s="99"/>
      <c r="B101" s="99"/>
      <c r="C101" s="99"/>
      <c r="D101" s="100"/>
      <c r="E101" s="100"/>
      <c r="F101" s="47"/>
      <c r="G101" s="94"/>
      <c r="H101" s="47"/>
      <c r="I101" s="100"/>
      <c r="J101" s="100"/>
      <c r="K101" s="47"/>
      <c r="L101" s="93"/>
      <c r="M101" s="93"/>
      <c r="N101" s="93"/>
    </row>
    <row r="102" spans="1:14" x14ac:dyDescent="0.3">
      <c r="A102" s="47"/>
      <c r="B102" s="47"/>
      <c r="C102" s="102"/>
      <c r="D102" s="47"/>
      <c r="E102" s="47"/>
      <c r="F102" s="47"/>
      <c r="G102" s="96"/>
      <c r="H102" s="47"/>
      <c r="I102" s="47"/>
      <c r="J102" s="47"/>
      <c r="K102" s="47"/>
      <c r="L102" s="96"/>
      <c r="M102" s="96"/>
      <c r="N102" s="47"/>
    </row>
    <row r="103" spans="1:14" x14ac:dyDescent="0.3">
      <c r="A103" s="47"/>
      <c r="B103" s="47"/>
      <c r="C103" s="103"/>
      <c r="D103" s="47"/>
      <c r="E103" s="47"/>
      <c r="F103" s="47"/>
      <c r="G103" s="96"/>
      <c r="H103" s="47"/>
      <c r="I103" s="47"/>
      <c r="J103" s="47"/>
      <c r="K103" s="47"/>
      <c r="L103" s="96"/>
      <c r="M103" s="96"/>
      <c r="N103" s="47"/>
    </row>
    <row r="104" spans="1:14" x14ac:dyDescent="0.3">
      <c r="A104" s="47"/>
      <c r="B104" s="47"/>
      <c r="C104" s="103"/>
      <c r="D104" s="47"/>
      <c r="E104" s="47"/>
      <c r="F104" s="47"/>
      <c r="G104" s="96"/>
      <c r="H104" s="47"/>
      <c r="I104" s="47"/>
      <c r="J104" s="47"/>
      <c r="K104" s="47"/>
      <c r="L104" s="96"/>
      <c r="M104" s="96"/>
      <c r="N104" s="47"/>
    </row>
    <row r="105" spans="1:14" x14ac:dyDescent="0.3">
      <c r="A105" s="47"/>
      <c r="B105" s="103"/>
      <c r="C105" s="103"/>
      <c r="D105" s="47"/>
      <c r="E105" s="47"/>
      <c r="F105" s="47"/>
      <c r="G105" s="96"/>
      <c r="H105" s="47"/>
      <c r="I105" s="47"/>
      <c r="J105" s="47"/>
      <c r="K105" s="47"/>
      <c r="L105" s="96"/>
      <c r="M105" s="96"/>
      <c r="N105" s="47"/>
    </row>
    <row r="106" spans="1:14" x14ac:dyDescent="0.3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x14ac:dyDescent="0.3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99"/>
      <c r="N107" s="99"/>
    </row>
    <row r="108" spans="1:14" x14ac:dyDescent="0.3">
      <c r="A108" s="101"/>
      <c r="B108" s="99"/>
      <c r="C108" s="99"/>
      <c r="D108" s="144"/>
      <c r="E108" s="144"/>
      <c r="F108" s="94"/>
      <c r="G108" s="93"/>
      <c r="H108" s="94"/>
      <c r="I108" s="144"/>
      <c r="J108" s="144"/>
      <c r="K108" s="93"/>
      <c r="L108" s="94"/>
      <c r="M108" s="94"/>
      <c r="N108" s="99"/>
    </row>
    <row r="109" spans="1:14" x14ac:dyDescent="0.3">
      <c r="A109" s="101"/>
      <c r="B109" s="47"/>
      <c r="C109" s="47"/>
      <c r="D109" s="144"/>
      <c r="E109" s="144"/>
      <c r="F109" s="47"/>
      <c r="G109" s="47"/>
      <c r="H109" s="94"/>
      <c r="I109" s="144"/>
      <c r="J109" s="144"/>
      <c r="K109" s="99"/>
      <c r="L109" s="100"/>
      <c r="M109" s="93"/>
      <c r="N109" s="93"/>
    </row>
    <row r="110" spans="1:14" x14ac:dyDescent="0.3">
      <c r="A110" s="99"/>
      <c r="B110" s="99"/>
      <c r="C110" s="99"/>
      <c r="D110" s="100"/>
      <c r="E110" s="100"/>
      <c r="F110" s="47"/>
      <c r="G110" s="94"/>
      <c r="H110" s="47"/>
      <c r="I110" s="100"/>
      <c r="J110" s="100"/>
      <c r="K110" s="47"/>
      <c r="L110" s="93"/>
      <c r="M110" s="93"/>
      <c r="N110" s="93"/>
    </row>
    <row r="111" spans="1:14" x14ac:dyDescent="0.3">
      <c r="A111" s="47"/>
      <c r="B111" s="47"/>
      <c r="C111" s="102"/>
      <c r="D111" s="47"/>
      <c r="E111" s="47"/>
      <c r="F111" s="47"/>
      <c r="G111" s="96"/>
      <c r="H111" s="47"/>
      <c r="I111" s="47"/>
      <c r="J111" s="47"/>
      <c r="K111" s="47"/>
      <c r="L111" s="96"/>
      <c r="M111" s="96"/>
      <c r="N111" s="47"/>
    </row>
    <row r="112" spans="1:14" x14ac:dyDescent="0.3">
      <c r="A112" s="47"/>
      <c r="B112" s="47"/>
      <c r="C112" s="103"/>
      <c r="D112" s="47"/>
      <c r="E112" s="47"/>
      <c r="F112" s="47"/>
      <c r="G112" s="96"/>
      <c r="H112" s="47"/>
      <c r="I112" s="47"/>
      <c r="J112" s="47"/>
      <c r="K112" s="47"/>
      <c r="L112" s="96"/>
      <c r="M112" s="96"/>
      <c r="N112" s="47"/>
    </row>
    <row r="113" spans="1:14" x14ac:dyDescent="0.3">
      <c r="A113" s="47"/>
      <c r="B113" s="47"/>
      <c r="C113" s="103"/>
      <c r="D113" s="47"/>
      <c r="E113" s="47"/>
      <c r="F113" s="47"/>
      <c r="G113" s="96"/>
      <c r="H113" s="47"/>
      <c r="I113" s="47"/>
      <c r="J113" s="47"/>
      <c r="K113" s="47"/>
      <c r="L113" s="96"/>
      <c r="M113" s="96"/>
      <c r="N113" s="47"/>
    </row>
    <row r="114" spans="1:14" x14ac:dyDescent="0.3">
      <c r="A114" s="47"/>
      <c r="B114" s="103"/>
      <c r="C114" s="103"/>
      <c r="D114" s="47"/>
      <c r="E114" s="47"/>
      <c r="F114" s="47"/>
      <c r="G114" s="96"/>
      <c r="H114" s="47"/>
      <c r="I114" s="47"/>
      <c r="J114" s="47"/>
      <c r="K114" s="47"/>
      <c r="L114" s="96"/>
      <c r="M114" s="96"/>
      <c r="N114" s="47"/>
    </row>
    <row r="115" spans="1:14" x14ac:dyDescent="0.3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x14ac:dyDescent="0.3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 x14ac:dyDescent="0.3">
      <c r="A117" s="47"/>
      <c r="B117" s="103"/>
      <c r="C117" s="103"/>
      <c r="D117" s="47"/>
      <c r="E117" s="47"/>
      <c r="F117" s="47"/>
      <c r="G117" s="47"/>
      <c r="H117" s="96"/>
      <c r="I117" s="47"/>
      <c r="J117" s="47"/>
      <c r="K117" s="47"/>
      <c r="L117" s="96"/>
      <c r="M117" s="96"/>
      <c r="N117" s="47"/>
    </row>
    <row r="118" spans="1:14" x14ac:dyDescent="0.3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1:14" x14ac:dyDescent="0.3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4" x14ac:dyDescent="0.3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4" x14ac:dyDescent="0.3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4" x14ac:dyDescent="0.3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4" x14ac:dyDescent="0.3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4" x14ac:dyDescent="0.3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4" x14ac:dyDescent="0.3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4" x14ac:dyDescent="0.3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4" x14ac:dyDescent="0.3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4" x14ac:dyDescent="0.3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x14ac:dyDescent="0.3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x14ac:dyDescent="0.3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</sheetData>
  <mergeCells count="28">
    <mergeCell ref="D21:E21"/>
    <mergeCell ref="D22:E22"/>
    <mergeCell ref="A1:I1"/>
    <mergeCell ref="A2:I2"/>
    <mergeCell ref="D6:E6"/>
    <mergeCell ref="D8:E8"/>
    <mergeCell ref="D109:E109"/>
    <mergeCell ref="I109:J109"/>
    <mergeCell ref="A43:I43"/>
    <mergeCell ref="D91:E91"/>
    <mergeCell ref="I91:J91"/>
    <mergeCell ref="D99:E99"/>
    <mergeCell ref="I99:J99"/>
    <mergeCell ref="D100:E100"/>
    <mergeCell ref="I100:J100"/>
    <mergeCell ref="D81:E81"/>
    <mergeCell ref="D90:E90"/>
    <mergeCell ref="I90:J90"/>
    <mergeCell ref="D63:E63"/>
    <mergeCell ref="D75:E75"/>
    <mergeCell ref="I75:J75"/>
    <mergeCell ref="D48:E48"/>
    <mergeCell ref="A44:I44"/>
    <mergeCell ref="D50:E50"/>
    <mergeCell ref="D64:E64"/>
    <mergeCell ref="D80:E80"/>
    <mergeCell ref="D108:E108"/>
    <mergeCell ref="I108:J10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topLeftCell="A29" workbookViewId="0">
      <selection activeCell="F32" sqref="F32:G32"/>
    </sheetView>
  </sheetViews>
  <sheetFormatPr defaultRowHeight="14.4" x14ac:dyDescent="0.3"/>
  <cols>
    <col min="1" max="1" width="10.33203125" customWidth="1"/>
    <col min="2" max="2" width="17.6640625" customWidth="1"/>
    <col min="3" max="3" width="31.88671875" customWidth="1"/>
    <col min="4" max="4" width="10.5546875" customWidth="1"/>
    <col min="5" max="5" width="10.6640625" customWidth="1"/>
    <col min="6" max="6" width="10" customWidth="1"/>
    <col min="7" max="7" width="9.6640625" style="29" customWidth="1"/>
    <col min="8" max="8" width="4.88671875" style="29" customWidth="1"/>
    <col min="9" max="9" width="11.88671875" bestFit="1" customWidth="1"/>
    <col min="10" max="10" width="12" bestFit="1" customWidth="1"/>
    <col min="11" max="11" width="9.109375" customWidth="1"/>
    <col min="14" max="14" width="11.5546875" customWidth="1"/>
  </cols>
  <sheetData>
    <row r="1" spans="1:17" ht="26.25" customHeight="1" x14ac:dyDescent="0.4">
      <c r="A1" s="135" t="s">
        <v>58</v>
      </c>
      <c r="B1" s="135"/>
      <c r="C1" s="135"/>
      <c r="D1" s="135"/>
      <c r="E1" s="135"/>
      <c r="F1" s="135"/>
      <c r="G1" s="135"/>
      <c r="H1" s="135"/>
      <c r="I1" s="135"/>
      <c r="J1" s="67" t="s">
        <v>51</v>
      </c>
      <c r="M1" s="53"/>
      <c r="N1" s="53"/>
    </row>
    <row r="2" spans="1:17" ht="22.5" customHeight="1" thickBot="1" x14ac:dyDescent="0.45">
      <c r="A2" s="135" t="s">
        <v>47</v>
      </c>
      <c r="B2" s="135"/>
      <c r="C2" s="135"/>
      <c r="D2" s="135"/>
      <c r="E2" s="135"/>
      <c r="F2" s="135"/>
      <c r="G2" s="135"/>
      <c r="H2" s="135"/>
      <c r="I2" s="135"/>
      <c r="J2" s="68" t="s">
        <v>48</v>
      </c>
      <c r="L2" s="52"/>
      <c r="M2" s="52"/>
      <c r="N2" s="52"/>
    </row>
    <row r="3" spans="1:17" ht="26.25" customHeight="1" thickBot="1" x14ac:dyDescent="0.45">
      <c r="A3" s="69" t="s">
        <v>53</v>
      </c>
      <c r="B3" s="75"/>
      <c r="C3" s="76"/>
      <c r="I3" s="70" t="s">
        <v>54</v>
      </c>
      <c r="J3" s="77"/>
      <c r="K3" s="72"/>
      <c r="L3" s="73"/>
      <c r="M3" s="74"/>
      <c r="N3" s="74"/>
    </row>
    <row r="4" spans="1:17" x14ac:dyDescent="0.3">
      <c r="B4" s="71"/>
      <c r="C4" s="70"/>
      <c r="D4" s="9"/>
      <c r="F4" s="50"/>
      <c r="G4" s="28"/>
      <c r="H4" s="28"/>
      <c r="K4" s="50"/>
      <c r="L4" s="3"/>
      <c r="M4" s="3"/>
      <c r="N4" s="3"/>
    </row>
    <row r="5" spans="1:17" ht="15" thickBot="1" x14ac:dyDescent="0.35">
      <c r="A5" s="5" t="s">
        <v>26</v>
      </c>
      <c r="D5" s="3" t="s">
        <v>63</v>
      </c>
      <c r="E5" s="3"/>
      <c r="F5" s="3"/>
      <c r="G5" s="104"/>
      <c r="H5" s="30"/>
      <c r="I5" s="3" t="s">
        <v>63</v>
      </c>
      <c r="J5" s="3"/>
      <c r="K5" s="3"/>
      <c r="L5" s="78" t="s">
        <v>55</v>
      </c>
      <c r="Q5" s="1"/>
    </row>
    <row r="6" spans="1:17" x14ac:dyDescent="0.3">
      <c r="D6" s="130" t="s">
        <v>43</v>
      </c>
      <c r="E6" s="131"/>
      <c r="I6" s="130" t="s">
        <v>44</v>
      </c>
      <c r="J6" s="131"/>
    </row>
    <row r="7" spans="1:17" ht="15" thickBot="1" x14ac:dyDescent="0.35">
      <c r="D7" s="56" t="s">
        <v>45</v>
      </c>
      <c r="E7" s="57" t="s">
        <v>46</v>
      </c>
      <c r="F7" s="9" t="s">
        <v>49</v>
      </c>
      <c r="G7" s="55">
        <v>150</v>
      </c>
      <c r="H7" s="28"/>
      <c r="I7" s="56" t="s">
        <v>45</v>
      </c>
      <c r="J7" s="57" t="s">
        <v>46</v>
      </c>
      <c r="K7" s="50"/>
      <c r="L7" s="54"/>
      <c r="M7" s="80" t="s">
        <v>3</v>
      </c>
      <c r="N7" s="80" t="s">
        <v>50</v>
      </c>
    </row>
    <row r="8" spans="1:17" s="3" customFormat="1" ht="15" thickBot="1" x14ac:dyDescent="0.35">
      <c r="A8" s="3" t="s">
        <v>0</v>
      </c>
      <c r="B8" s="3" t="s">
        <v>1</v>
      </c>
      <c r="C8" s="3" t="s">
        <v>33</v>
      </c>
      <c r="D8" s="132" t="s">
        <v>6</v>
      </c>
      <c r="E8" s="132"/>
      <c r="F8" s="50"/>
      <c r="G8" s="34" t="s">
        <v>2</v>
      </c>
      <c r="I8" s="132" t="s">
        <v>6</v>
      </c>
      <c r="J8" s="132"/>
      <c r="K8" s="50"/>
      <c r="L8" s="80" t="s">
        <v>2</v>
      </c>
      <c r="M8" s="80" t="s">
        <v>4</v>
      </c>
      <c r="N8" s="50"/>
    </row>
    <row r="9" spans="1:17" x14ac:dyDescent="0.3">
      <c r="A9" s="19"/>
      <c r="B9" s="19"/>
      <c r="C9" s="89"/>
      <c r="D9" s="86"/>
      <c r="E9" s="62"/>
      <c r="F9" s="32">
        <f>SUM(D9:E9)/2</f>
        <v>0</v>
      </c>
      <c r="G9" s="33">
        <f>+F9/$G$7*100</f>
        <v>0</v>
      </c>
      <c r="I9" s="61"/>
      <c r="J9" s="62"/>
      <c r="K9" s="32">
        <f>SUM(I9:J9)/2</f>
        <v>0</v>
      </c>
      <c r="L9" s="33">
        <f>+K9/$G$7*100</f>
        <v>0</v>
      </c>
      <c r="M9" s="33">
        <f t="shared" ref="M9:M19" si="0">(+G9+L9)/2</f>
        <v>0</v>
      </c>
      <c r="N9" s="58"/>
    </row>
    <row r="10" spans="1:17" x14ac:dyDescent="0.3">
      <c r="A10" s="19"/>
      <c r="B10" s="19"/>
      <c r="C10" s="89"/>
      <c r="D10" s="87"/>
      <c r="E10" s="64"/>
      <c r="F10" s="32">
        <f t="shared" ref="F10:F19" si="1">SUM(D10:E10)/2</f>
        <v>0</v>
      </c>
      <c r="G10" s="33">
        <f>+F10/$G$7*100</f>
        <v>0</v>
      </c>
      <c r="I10" s="63"/>
      <c r="J10" s="64"/>
      <c r="K10" s="32">
        <f t="shared" ref="K10:K19" si="2">SUM(I10:J10)/2</f>
        <v>0</v>
      </c>
      <c r="L10" s="33">
        <f t="shared" ref="L10:L19" si="3">+K10/$G$7*100</f>
        <v>0</v>
      </c>
      <c r="M10" s="33">
        <f t="shared" si="0"/>
        <v>0</v>
      </c>
      <c r="N10" s="59"/>
    </row>
    <row r="11" spans="1:17" x14ac:dyDescent="0.3">
      <c r="A11" s="19"/>
      <c r="B11" s="19"/>
      <c r="C11" s="89"/>
      <c r="D11" s="87"/>
      <c r="E11" s="64"/>
      <c r="F11" s="32">
        <f t="shared" si="1"/>
        <v>0</v>
      </c>
      <c r="G11" s="33">
        <f>+F11/$G$7*100</f>
        <v>0</v>
      </c>
      <c r="I11" s="63"/>
      <c r="J11" s="64"/>
      <c r="K11" s="32">
        <f t="shared" si="2"/>
        <v>0</v>
      </c>
      <c r="L11" s="33">
        <f t="shared" si="3"/>
        <v>0</v>
      </c>
      <c r="M11" s="33">
        <f t="shared" si="0"/>
        <v>0</v>
      </c>
      <c r="N11" s="59"/>
    </row>
    <row r="12" spans="1:17" x14ac:dyDescent="0.3">
      <c r="A12" s="19"/>
      <c r="B12" s="19"/>
      <c r="C12" s="89"/>
      <c r="D12" s="87"/>
      <c r="E12" s="64"/>
      <c r="F12" s="32">
        <f t="shared" si="1"/>
        <v>0</v>
      </c>
      <c r="G12" s="33">
        <f>+F12/$G$7*100</f>
        <v>0</v>
      </c>
      <c r="I12" s="63"/>
      <c r="J12" s="64"/>
      <c r="K12" s="32">
        <f t="shared" si="2"/>
        <v>0</v>
      </c>
      <c r="L12" s="33">
        <f t="shared" si="3"/>
        <v>0</v>
      </c>
      <c r="M12" s="33">
        <f t="shared" si="0"/>
        <v>0</v>
      </c>
      <c r="N12" s="59"/>
    </row>
    <row r="13" spans="1:17" hidden="1" x14ac:dyDescent="0.3">
      <c r="A13" s="19"/>
      <c r="B13" s="19"/>
      <c r="C13" s="89"/>
      <c r="D13" s="87"/>
      <c r="E13" s="64"/>
      <c r="F13" s="32">
        <f t="shared" si="1"/>
        <v>0</v>
      </c>
      <c r="G13" s="33">
        <f t="shared" ref="G13:G19" si="4">+F13/$G$7*100</f>
        <v>0</v>
      </c>
      <c r="H13" s="31" t="e">
        <f t="shared" ref="H13:H17" si="5">+F13/G13*100</f>
        <v>#DIV/0!</v>
      </c>
      <c r="I13" s="63"/>
      <c r="J13" s="64"/>
      <c r="K13" s="32">
        <f t="shared" si="2"/>
        <v>0</v>
      </c>
      <c r="L13" s="33">
        <f t="shared" si="3"/>
        <v>0</v>
      </c>
      <c r="M13" s="33">
        <f t="shared" si="0"/>
        <v>0</v>
      </c>
      <c r="N13" s="59"/>
    </row>
    <row r="14" spans="1:17" hidden="1" x14ac:dyDescent="0.3">
      <c r="A14" s="19"/>
      <c r="B14" s="19"/>
      <c r="C14" s="89"/>
      <c r="D14" s="87"/>
      <c r="E14" s="64"/>
      <c r="F14" s="32">
        <f t="shared" si="1"/>
        <v>0</v>
      </c>
      <c r="G14" s="33">
        <f t="shared" si="4"/>
        <v>0</v>
      </c>
      <c r="H14" s="31" t="e">
        <f t="shared" si="5"/>
        <v>#DIV/0!</v>
      </c>
      <c r="I14" s="63"/>
      <c r="J14" s="64"/>
      <c r="K14" s="32">
        <f t="shared" si="2"/>
        <v>0</v>
      </c>
      <c r="L14" s="33">
        <f t="shared" si="3"/>
        <v>0</v>
      </c>
      <c r="M14" s="33">
        <f t="shared" si="0"/>
        <v>0</v>
      </c>
      <c r="N14" s="59"/>
    </row>
    <row r="15" spans="1:17" hidden="1" x14ac:dyDescent="0.3">
      <c r="A15" s="19"/>
      <c r="B15" s="19"/>
      <c r="C15" s="89"/>
      <c r="D15" s="87"/>
      <c r="E15" s="64"/>
      <c r="F15" s="32">
        <f t="shared" si="1"/>
        <v>0</v>
      </c>
      <c r="G15" s="33">
        <f t="shared" si="4"/>
        <v>0</v>
      </c>
      <c r="H15" s="31" t="e">
        <f t="shared" si="5"/>
        <v>#DIV/0!</v>
      </c>
      <c r="I15" s="63"/>
      <c r="J15" s="64"/>
      <c r="K15" s="32">
        <f t="shared" si="2"/>
        <v>0</v>
      </c>
      <c r="L15" s="33">
        <f t="shared" si="3"/>
        <v>0</v>
      </c>
      <c r="M15" s="33">
        <f t="shared" si="0"/>
        <v>0</v>
      </c>
      <c r="N15" s="59"/>
    </row>
    <row r="16" spans="1:17" hidden="1" x14ac:dyDescent="0.3">
      <c r="A16" s="19"/>
      <c r="B16" s="19"/>
      <c r="C16" s="89"/>
      <c r="D16" s="87"/>
      <c r="E16" s="64"/>
      <c r="F16" s="32">
        <f t="shared" si="1"/>
        <v>0</v>
      </c>
      <c r="G16" s="33">
        <f t="shared" si="4"/>
        <v>0</v>
      </c>
      <c r="H16" s="31" t="e">
        <f t="shared" si="5"/>
        <v>#DIV/0!</v>
      </c>
      <c r="I16" s="63"/>
      <c r="J16" s="64"/>
      <c r="K16" s="32">
        <f t="shared" si="2"/>
        <v>0</v>
      </c>
      <c r="L16" s="33">
        <f t="shared" si="3"/>
        <v>0</v>
      </c>
      <c r="M16" s="33">
        <f t="shared" si="0"/>
        <v>0</v>
      </c>
      <c r="N16" s="59"/>
    </row>
    <row r="17" spans="1:17" hidden="1" x14ac:dyDescent="0.3">
      <c r="A17" s="19"/>
      <c r="B17" s="19"/>
      <c r="C17" s="89"/>
      <c r="D17" s="87"/>
      <c r="E17" s="64"/>
      <c r="F17" s="32">
        <f t="shared" si="1"/>
        <v>0</v>
      </c>
      <c r="G17" s="33">
        <f t="shared" si="4"/>
        <v>0</v>
      </c>
      <c r="H17" s="31" t="e">
        <f t="shared" si="5"/>
        <v>#DIV/0!</v>
      </c>
      <c r="I17" s="63"/>
      <c r="J17" s="64"/>
      <c r="K17" s="32">
        <f t="shared" si="2"/>
        <v>0</v>
      </c>
      <c r="L17" s="33">
        <f t="shared" si="3"/>
        <v>0</v>
      </c>
      <c r="M17" s="33">
        <f t="shared" si="0"/>
        <v>0</v>
      </c>
      <c r="N17" s="59"/>
    </row>
    <row r="18" spans="1:17" x14ac:dyDescent="0.3">
      <c r="A18" s="19"/>
      <c r="B18" s="19"/>
      <c r="C18" s="89"/>
      <c r="D18" s="87"/>
      <c r="E18" s="64"/>
      <c r="F18" s="32">
        <f t="shared" si="1"/>
        <v>0</v>
      </c>
      <c r="G18" s="33">
        <f t="shared" si="4"/>
        <v>0</v>
      </c>
      <c r="H18" s="31"/>
      <c r="I18" s="63"/>
      <c r="J18" s="64"/>
      <c r="K18" s="32">
        <f t="shared" si="2"/>
        <v>0</v>
      </c>
      <c r="L18" s="33">
        <f t="shared" si="3"/>
        <v>0</v>
      </c>
      <c r="M18" s="33">
        <f t="shared" si="0"/>
        <v>0</v>
      </c>
      <c r="N18" s="59"/>
    </row>
    <row r="19" spans="1:17" ht="15" thickBot="1" x14ac:dyDescent="0.35">
      <c r="A19" s="19"/>
      <c r="B19" s="19"/>
      <c r="C19" s="89"/>
      <c r="D19" s="88"/>
      <c r="E19" s="66"/>
      <c r="F19" s="32">
        <f t="shared" si="1"/>
        <v>0</v>
      </c>
      <c r="G19" s="33">
        <f t="shared" si="4"/>
        <v>0</v>
      </c>
      <c r="H19" s="31"/>
      <c r="I19" s="65"/>
      <c r="J19" s="66"/>
      <c r="K19" s="32">
        <f t="shared" si="2"/>
        <v>0</v>
      </c>
      <c r="L19" s="33">
        <f t="shared" si="3"/>
        <v>0</v>
      </c>
      <c r="M19" s="33">
        <f t="shared" si="0"/>
        <v>0</v>
      </c>
      <c r="N19" s="60"/>
    </row>
    <row r="20" spans="1:17" x14ac:dyDescent="0.3">
      <c r="C20" s="1"/>
      <c r="H20" s="31"/>
      <c r="L20" s="8"/>
      <c r="M20" s="8"/>
    </row>
    <row r="21" spans="1:17" ht="15" thickBot="1" x14ac:dyDescent="0.35">
      <c r="A21" s="5" t="s">
        <v>27</v>
      </c>
      <c r="D21" s="132" t="s">
        <v>38</v>
      </c>
      <c r="E21" s="132"/>
      <c r="F21" s="9" t="s">
        <v>49</v>
      </c>
      <c r="G21" s="37">
        <v>180</v>
      </c>
      <c r="I21" s="132" t="s">
        <v>38</v>
      </c>
      <c r="J21" s="132"/>
    </row>
    <row r="22" spans="1:17" x14ac:dyDescent="0.3">
      <c r="A22" s="5"/>
      <c r="D22" s="130" t="s">
        <v>43</v>
      </c>
      <c r="E22" s="131"/>
      <c r="H22" s="30"/>
      <c r="I22" s="130" t="s">
        <v>44</v>
      </c>
      <c r="J22" s="131"/>
      <c r="K22" s="3"/>
      <c r="L22" s="54"/>
      <c r="M22" s="80" t="s">
        <v>3</v>
      </c>
      <c r="N22" s="80" t="s">
        <v>50</v>
      </c>
    </row>
    <row r="23" spans="1:17" s="3" customFormat="1" ht="15" thickBot="1" x14ac:dyDescent="0.35">
      <c r="A23" s="3" t="s">
        <v>0</v>
      </c>
      <c r="B23" s="3" t="s">
        <v>1</v>
      </c>
      <c r="C23" s="3" t="s">
        <v>33</v>
      </c>
      <c r="D23" s="56" t="s">
        <v>45</v>
      </c>
      <c r="E23" s="57" t="s">
        <v>46</v>
      </c>
      <c r="F23"/>
      <c r="G23" s="34" t="s">
        <v>2</v>
      </c>
      <c r="H23" s="29"/>
      <c r="I23" s="56" t="s">
        <v>45</v>
      </c>
      <c r="J23" s="57" t="s">
        <v>46</v>
      </c>
      <c r="K23"/>
      <c r="L23" s="80" t="s">
        <v>2</v>
      </c>
      <c r="M23" s="80" t="s">
        <v>4</v>
      </c>
      <c r="N23" s="50"/>
      <c r="Q23"/>
    </row>
    <row r="24" spans="1:17" x14ac:dyDescent="0.3">
      <c r="A24" s="19"/>
      <c r="B24" s="19"/>
      <c r="C24" s="19"/>
      <c r="D24" s="19"/>
      <c r="E24" s="19"/>
      <c r="F24" s="32">
        <f t="shared" ref="F24:F75" si="6">SUM(D24:E24)/2</f>
        <v>0</v>
      </c>
      <c r="G24" s="33">
        <f t="shared" ref="G24:G29" si="7">+F24/$G$21*100</f>
        <v>0</v>
      </c>
      <c r="I24" s="19"/>
      <c r="J24" s="19"/>
      <c r="K24" s="32">
        <f>SUM(I24:J24)/2</f>
        <v>0</v>
      </c>
      <c r="L24" s="33">
        <f>+K24/$G$21*100</f>
        <v>0</v>
      </c>
      <c r="M24" s="33">
        <f t="shared" ref="M24:M29" si="8">(+G24+L24)/2</f>
        <v>0</v>
      </c>
      <c r="N24" s="19"/>
    </row>
    <row r="25" spans="1:17" x14ac:dyDescent="0.3">
      <c r="A25" s="19"/>
      <c r="B25" s="19"/>
      <c r="C25" s="19"/>
      <c r="D25" s="19"/>
      <c r="E25" s="19"/>
      <c r="F25" s="32">
        <f t="shared" si="6"/>
        <v>0</v>
      </c>
      <c r="G25" s="33">
        <f t="shared" si="7"/>
        <v>0</v>
      </c>
      <c r="I25" s="19"/>
      <c r="J25" s="19"/>
      <c r="K25" s="32">
        <f>SUM(I25:J25)/2</f>
        <v>0</v>
      </c>
      <c r="L25" s="33">
        <f>+K25/$G$21*100</f>
        <v>0</v>
      </c>
      <c r="M25" s="33">
        <f t="shared" si="8"/>
        <v>0</v>
      </c>
      <c r="N25" s="19"/>
      <c r="Q25" s="27"/>
    </row>
    <row r="26" spans="1:17" x14ac:dyDescent="0.3">
      <c r="A26" s="19"/>
      <c r="B26" s="90"/>
      <c r="C26" s="90"/>
      <c r="D26" s="19"/>
      <c r="E26" s="19"/>
      <c r="F26" s="32">
        <f t="shared" si="6"/>
        <v>0</v>
      </c>
      <c r="G26" s="33">
        <f t="shared" si="7"/>
        <v>0</v>
      </c>
      <c r="I26" s="19"/>
      <c r="J26" s="19"/>
      <c r="K26" s="32">
        <f t="shared" ref="K26:K29" si="9">SUM(I26:J26)/2</f>
        <v>0</v>
      </c>
      <c r="L26" s="33">
        <f>+K26/$G$21*100</f>
        <v>0</v>
      </c>
      <c r="M26" s="33">
        <f t="shared" si="8"/>
        <v>0</v>
      </c>
      <c r="N26" s="19"/>
    </row>
    <row r="27" spans="1:17" x14ac:dyDescent="0.3">
      <c r="A27" s="19"/>
      <c r="B27" s="90"/>
      <c r="C27" s="90"/>
      <c r="D27" s="19"/>
      <c r="E27" s="19"/>
      <c r="F27" s="32">
        <f t="shared" si="6"/>
        <v>0</v>
      </c>
      <c r="G27" s="33">
        <f t="shared" si="7"/>
        <v>0</v>
      </c>
      <c r="I27" s="19"/>
      <c r="J27" s="19"/>
      <c r="K27" s="32">
        <f t="shared" si="9"/>
        <v>0</v>
      </c>
      <c r="L27" s="33">
        <f>+K27/$G$21*100</f>
        <v>0</v>
      </c>
      <c r="M27" s="33">
        <f t="shared" si="8"/>
        <v>0</v>
      </c>
      <c r="N27" s="19"/>
    </row>
    <row r="28" spans="1:17" x14ac:dyDescent="0.3">
      <c r="A28" s="19"/>
      <c r="B28" s="91"/>
      <c r="C28" s="91"/>
      <c r="D28" s="19"/>
      <c r="E28" s="19"/>
      <c r="F28" s="32">
        <f t="shared" si="6"/>
        <v>0</v>
      </c>
      <c r="G28" s="33">
        <f t="shared" si="7"/>
        <v>0</v>
      </c>
      <c r="I28" s="19"/>
      <c r="J28" s="19"/>
      <c r="K28" s="32">
        <f t="shared" si="9"/>
        <v>0</v>
      </c>
      <c r="L28" s="33">
        <f t="shared" ref="L28:L29" si="10">+K28/$G$21*100</f>
        <v>0</v>
      </c>
      <c r="M28" s="33">
        <f t="shared" si="8"/>
        <v>0</v>
      </c>
      <c r="N28" s="19"/>
    </row>
    <row r="29" spans="1:17" x14ac:dyDescent="0.3">
      <c r="A29" s="19"/>
      <c r="B29" s="91"/>
      <c r="C29" s="91"/>
      <c r="D29" s="19"/>
      <c r="E29" s="19"/>
      <c r="F29" s="32">
        <f t="shared" si="6"/>
        <v>0</v>
      </c>
      <c r="G29" s="33">
        <f t="shared" si="7"/>
        <v>0</v>
      </c>
      <c r="I29" s="19"/>
      <c r="J29" s="19"/>
      <c r="K29" s="32">
        <f t="shared" si="9"/>
        <v>0</v>
      </c>
      <c r="L29" s="33">
        <f t="shared" si="10"/>
        <v>0</v>
      </c>
      <c r="M29" s="33">
        <f t="shared" si="8"/>
        <v>0</v>
      </c>
      <c r="N29" s="19"/>
    </row>
    <row r="30" spans="1:17" x14ac:dyDescent="0.3">
      <c r="B30" s="2"/>
      <c r="C30" s="2"/>
      <c r="D30" s="22"/>
      <c r="E30" s="22"/>
      <c r="F30" s="29"/>
      <c r="G30" s="31"/>
      <c r="I30" s="22"/>
      <c r="J30" s="22"/>
      <c r="K30" s="29"/>
      <c r="L30" s="31"/>
      <c r="M30" s="29"/>
      <c r="N30" s="22"/>
    </row>
    <row r="31" spans="1:17" x14ac:dyDescent="0.3">
      <c r="B31" s="2"/>
      <c r="C31" s="2"/>
      <c r="D31" s="22"/>
      <c r="E31" s="22"/>
      <c r="F31" s="29"/>
      <c r="G31" s="31"/>
      <c r="I31" s="22"/>
      <c r="J31" s="22"/>
      <c r="K31" s="29"/>
      <c r="L31" s="31"/>
      <c r="M31" s="29"/>
      <c r="N31" s="22"/>
    </row>
    <row r="32" spans="1:17" ht="15" thickBot="1" x14ac:dyDescent="0.35">
      <c r="A32" s="5" t="s">
        <v>36</v>
      </c>
      <c r="D32" s="132" t="s">
        <v>62</v>
      </c>
      <c r="E32" s="132"/>
      <c r="F32" s="9" t="s">
        <v>49</v>
      </c>
      <c r="G32" s="37">
        <v>190</v>
      </c>
      <c r="H32" s="31"/>
      <c r="I32" s="132" t="s">
        <v>62</v>
      </c>
      <c r="J32" s="132"/>
    </row>
    <row r="33" spans="1:14" x14ac:dyDescent="0.3">
      <c r="A33" s="5"/>
      <c r="D33" s="130" t="s">
        <v>43</v>
      </c>
      <c r="E33" s="131"/>
      <c r="H33" s="30"/>
      <c r="I33" s="130" t="s">
        <v>44</v>
      </c>
      <c r="J33" s="131"/>
      <c r="K33" s="3"/>
      <c r="L33" s="54"/>
      <c r="M33" s="80" t="s">
        <v>3</v>
      </c>
      <c r="N33" s="80" t="s">
        <v>50</v>
      </c>
    </row>
    <row r="34" spans="1:14" s="3" customFormat="1" ht="15" thickBot="1" x14ac:dyDescent="0.35">
      <c r="A34" s="3" t="s">
        <v>0</v>
      </c>
      <c r="B34" s="3" t="s">
        <v>1</v>
      </c>
      <c r="C34" s="3" t="s">
        <v>33</v>
      </c>
      <c r="D34" s="56" t="s">
        <v>45</v>
      </c>
      <c r="E34" s="57" t="s">
        <v>46</v>
      </c>
      <c r="F34"/>
      <c r="G34" s="34" t="s">
        <v>2</v>
      </c>
      <c r="H34" s="29"/>
      <c r="I34" s="56" t="s">
        <v>45</v>
      </c>
      <c r="J34" s="57" t="s">
        <v>46</v>
      </c>
      <c r="K34"/>
      <c r="L34" s="80" t="s">
        <v>2</v>
      </c>
      <c r="M34" s="80" t="s">
        <v>4</v>
      </c>
      <c r="N34" s="50"/>
    </row>
    <row r="35" spans="1:14" x14ac:dyDescent="0.3">
      <c r="A35" s="19"/>
      <c r="B35" s="19"/>
      <c r="C35" s="19"/>
      <c r="D35" s="19"/>
      <c r="E35" s="19"/>
      <c r="F35" s="32">
        <f t="shared" si="6"/>
        <v>0</v>
      </c>
      <c r="G35" s="33">
        <f t="shared" ref="G35:G42" si="11">+F35/$G$32*100</f>
        <v>0</v>
      </c>
      <c r="I35" s="19"/>
      <c r="J35" s="19"/>
      <c r="K35" s="32">
        <f t="shared" ref="K35:K42" si="12">SUM(I35:J35)/2</f>
        <v>0</v>
      </c>
      <c r="L35" s="32">
        <f>+K35/$G$32*100</f>
        <v>0</v>
      </c>
      <c r="M35" s="32">
        <f t="shared" ref="M35:M42" si="13">(+G35+L35)/2</f>
        <v>0</v>
      </c>
      <c r="N35" s="19"/>
    </row>
    <row r="36" spans="1:14" hidden="1" x14ac:dyDescent="0.3">
      <c r="A36" s="19"/>
      <c r="B36" s="91"/>
      <c r="C36" s="91"/>
      <c r="D36" s="19"/>
      <c r="E36" s="19"/>
      <c r="F36" s="32">
        <f t="shared" si="6"/>
        <v>0</v>
      </c>
      <c r="G36" s="33">
        <f t="shared" si="11"/>
        <v>0</v>
      </c>
      <c r="I36" s="19"/>
      <c r="J36" s="19"/>
      <c r="K36" s="32">
        <f t="shared" si="12"/>
        <v>0</v>
      </c>
      <c r="L36" s="32">
        <f t="shared" ref="L36:L42" si="14">+K36/$G$32*100</f>
        <v>0</v>
      </c>
      <c r="M36" s="32">
        <f t="shared" si="13"/>
        <v>0</v>
      </c>
      <c r="N36" s="19"/>
    </row>
    <row r="37" spans="1:14" hidden="1" x14ac:dyDescent="0.3">
      <c r="A37" s="19"/>
      <c r="B37" s="91"/>
      <c r="C37" s="91"/>
      <c r="D37" s="19"/>
      <c r="E37" s="19"/>
      <c r="F37" s="32">
        <f t="shared" si="6"/>
        <v>0</v>
      </c>
      <c r="G37" s="33">
        <f t="shared" si="11"/>
        <v>0</v>
      </c>
      <c r="I37" s="19"/>
      <c r="J37" s="19"/>
      <c r="K37" s="32">
        <f t="shared" si="12"/>
        <v>0</v>
      </c>
      <c r="L37" s="32">
        <f t="shared" si="14"/>
        <v>0</v>
      </c>
      <c r="M37" s="32">
        <f t="shared" si="13"/>
        <v>0</v>
      </c>
      <c r="N37" s="19"/>
    </row>
    <row r="38" spans="1:14" x14ac:dyDescent="0.3">
      <c r="A38" s="19"/>
      <c r="B38" s="91"/>
      <c r="C38" s="91"/>
      <c r="D38" s="19"/>
      <c r="E38" s="19"/>
      <c r="F38" s="32">
        <f t="shared" si="6"/>
        <v>0</v>
      </c>
      <c r="G38" s="33">
        <f t="shared" si="11"/>
        <v>0</v>
      </c>
      <c r="I38" s="19"/>
      <c r="J38" s="19"/>
      <c r="K38" s="32">
        <f t="shared" si="12"/>
        <v>0</v>
      </c>
      <c r="L38" s="32">
        <f t="shared" si="14"/>
        <v>0</v>
      </c>
      <c r="M38" s="32">
        <f t="shared" si="13"/>
        <v>0</v>
      </c>
      <c r="N38" s="19"/>
    </row>
    <row r="39" spans="1:14" x14ac:dyDescent="0.3">
      <c r="A39" s="19"/>
      <c r="B39" s="91"/>
      <c r="C39" s="91"/>
      <c r="D39" s="19"/>
      <c r="E39" s="19"/>
      <c r="F39" s="32">
        <f t="shared" si="6"/>
        <v>0</v>
      </c>
      <c r="G39" s="33">
        <f t="shared" si="11"/>
        <v>0</v>
      </c>
      <c r="I39" s="19"/>
      <c r="J39" s="19"/>
      <c r="K39" s="32">
        <f t="shared" si="12"/>
        <v>0</v>
      </c>
      <c r="L39" s="32">
        <f t="shared" si="14"/>
        <v>0</v>
      </c>
      <c r="M39" s="32">
        <f t="shared" si="13"/>
        <v>0</v>
      </c>
      <c r="N39" s="19"/>
    </row>
    <row r="40" spans="1:14" x14ac:dyDescent="0.3">
      <c r="A40" s="19"/>
      <c r="B40" s="91"/>
      <c r="C40" s="91"/>
      <c r="D40" s="19"/>
      <c r="E40" s="19"/>
      <c r="F40" s="32">
        <f t="shared" si="6"/>
        <v>0</v>
      </c>
      <c r="G40" s="33">
        <f t="shared" si="11"/>
        <v>0</v>
      </c>
      <c r="I40" s="19"/>
      <c r="J40" s="19"/>
      <c r="K40" s="32">
        <f t="shared" si="12"/>
        <v>0</v>
      </c>
      <c r="L40" s="32">
        <f t="shared" si="14"/>
        <v>0</v>
      </c>
      <c r="M40" s="32">
        <f t="shared" si="13"/>
        <v>0</v>
      </c>
      <c r="N40" s="19"/>
    </row>
    <row r="41" spans="1:14" x14ac:dyDescent="0.3">
      <c r="A41" s="19"/>
      <c r="B41" s="91"/>
      <c r="C41" s="91"/>
      <c r="D41" s="19"/>
      <c r="E41" s="19"/>
      <c r="F41" s="32">
        <f t="shared" si="6"/>
        <v>0</v>
      </c>
      <c r="G41" s="33">
        <f t="shared" si="11"/>
        <v>0</v>
      </c>
      <c r="I41" s="19"/>
      <c r="J41" s="19"/>
      <c r="K41" s="32">
        <f t="shared" si="12"/>
        <v>0</v>
      </c>
      <c r="L41" s="32">
        <f t="shared" si="14"/>
        <v>0</v>
      </c>
      <c r="M41" s="32">
        <f t="shared" si="13"/>
        <v>0</v>
      </c>
      <c r="N41" s="19"/>
    </row>
    <row r="42" spans="1:14" x14ac:dyDescent="0.3">
      <c r="A42" s="19"/>
      <c r="B42" s="19"/>
      <c r="C42" s="19"/>
      <c r="D42" s="19"/>
      <c r="E42" s="19"/>
      <c r="F42" s="32">
        <f t="shared" si="6"/>
        <v>0</v>
      </c>
      <c r="G42" s="33">
        <f t="shared" si="11"/>
        <v>0</v>
      </c>
      <c r="I42" s="19"/>
      <c r="J42" s="19"/>
      <c r="K42" s="32">
        <f t="shared" si="12"/>
        <v>0</v>
      </c>
      <c r="L42" s="32">
        <f t="shared" si="14"/>
        <v>0</v>
      </c>
      <c r="M42" s="32">
        <f t="shared" si="13"/>
        <v>0</v>
      </c>
      <c r="N42" s="19"/>
    </row>
    <row r="43" spans="1:14" x14ac:dyDescent="0.3">
      <c r="D43" s="22"/>
      <c r="E43" s="22"/>
      <c r="F43" s="29"/>
      <c r="H43" s="31"/>
      <c r="I43" s="47"/>
      <c r="J43" s="47"/>
      <c r="K43" s="29"/>
      <c r="L43" s="29"/>
      <c r="M43" s="29"/>
      <c r="N43" s="22"/>
    </row>
    <row r="44" spans="1:14" x14ac:dyDescent="0.3">
      <c r="D44" s="22"/>
      <c r="E44" s="22"/>
      <c r="F44" s="29"/>
      <c r="H44" s="31"/>
      <c r="I44" s="47"/>
      <c r="J44" s="47"/>
      <c r="K44" s="29"/>
      <c r="L44" s="29"/>
      <c r="M44" s="29"/>
      <c r="N44" s="22"/>
    </row>
    <row r="45" spans="1:14" x14ac:dyDescent="0.3">
      <c r="D45" s="22"/>
      <c r="E45" s="22"/>
      <c r="F45" s="29"/>
      <c r="H45" s="31"/>
      <c r="I45" s="47"/>
      <c r="J45" s="47"/>
      <c r="K45" s="29"/>
      <c r="L45" s="29"/>
      <c r="M45" s="29"/>
      <c r="N45" s="22"/>
    </row>
    <row r="46" spans="1:14" ht="15" thickBot="1" x14ac:dyDescent="0.35">
      <c r="A46" s="5" t="s">
        <v>35</v>
      </c>
      <c r="D46" s="132" t="s">
        <v>64</v>
      </c>
      <c r="E46" s="132"/>
      <c r="F46" s="9" t="s">
        <v>49</v>
      </c>
      <c r="G46" s="105">
        <v>180</v>
      </c>
      <c r="H46" s="31"/>
      <c r="I46" s="132" t="s">
        <v>64</v>
      </c>
      <c r="J46" s="132"/>
    </row>
    <row r="47" spans="1:14" x14ac:dyDescent="0.3">
      <c r="A47" s="5"/>
      <c r="D47" s="130" t="s">
        <v>43</v>
      </c>
      <c r="E47" s="131"/>
      <c r="H47" s="30"/>
      <c r="I47" s="130" t="s">
        <v>44</v>
      </c>
      <c r="J47" s="131"/>
      <c r="K47" s="3"/>
      <c r="L47" s="54"/>
      <c r="M47" s="80" t="s">
        <v>3</v>
      </c>
      <c r="N47" s="80" t="s">
        <v>50</v>
      </c>
    </row>
    <row r="48" spans="1:14" s="3" customFormat="1" ht="15" thickBot="1" x14ac:dyDescent="0.35">
      <c r="A48" s="3" t="s">
        <v>0</v>
      </c>
      <c r="B48" s="3" t="s">
        <v>1</v>
      </c>
      <c r="C48" s="3" t="s">
        <v>33</v>
      </c>
      <c r="D48" s="56" t="s">
        <v>45</v>
      </c>
      <c r="E48" s="57" t="s">
        <v>46</v>
      </c>
      <c r="F48"/>
      <c r="G48" s="79" t="s">
        <v>2</v>
      </c>
      <c r="H48" s="29"/>
      <c r="I48" s="56" t="s">
        <v>45</v>
      </c>
      <c r="J48" s="57" t="s">
        <v>46</v>
      </c>
      <c r="K48"/>
      <c r="L48" s="80" t="s">
        <v>2</v>
      </c>
      <c r="M48" s="80" t="s">
        <v>4</v>
      </c>
      <c r="N48" s="50"/>
    </row>
    <row r="49" spans="1:14" x14ac:dyDescent="0.3">
      <c r="A49" s="19"/>
      <c r="B49" s="19"/>
      <c r="C49" s="19"/>
      <c r="D49" s="19"/>
      <c r="E49" s="19"/>
      <c r="F49" s="32">
        <f t="shared" si="6"/>
        <v>0</v>
      </c>
      <c r="G49" s="33">
        <f t="shared" ref="G49:G75" si="15">+F49/$G$46*100</f>
        <v>0</v>
      </c>
      <c r="I49" s="19"/>
      <c r="J49" s="19"/>
      <c r="K49" s="32">
        <f t="shared" ref="K49:K75" si="16">SUM(I49:J49)/2</f>
        <v>0</v>
      </c>
      <c r="L49" s="32">
        <f>+K49/$G$46*100</f>
        <v>0</v>
      </c>
      <c r="M49" s="32">
        <f t="shared" ref="M49:M75" si="17">(+G49+L49)/2</f>
        <v>0</v>
      </c>
      <c r="N49" s="19"/>
    </row>
    <row r="50" spans="1:14" hidden="1" x14ac:dyDescent="0.3">
      <c r="A50" s="19"/>
      <c r="B50" s="91"/>
      <c r="C50" s="91"/>
      <c r="D50" s="19"/>
      <c r="E50" s="19"/>
      <c r="F50" s="32">
        <f t="shared" si="6"/>
        <v>0</v>
      </c>
      <c r="G50" s="33">
        <f t="shared" si="15"/>
        <v>0</v>
      </c>
      <c r="I50" s="19"/>
      <c r="J50" s="19"/>
      <c r="K50" s="32">
        <f t="shared" si="16"/>
        <v>0</v>
      </c>
      <c r="L50" s="32">
        <f t="shared" ref="L50:L75" si="18">+K50/$G$46*100</f>
        <v>0</v>
      </c>
      <c r="M50" s="32">
        <f t="shared" si="17"/>
        <v>0</v>
      </c>
      <c r="N50" s="19"/>
    </row>
    <row r="51" spans="1:14" hidden="1" x14ac:dyDescent="0.3">
      <c r="A51" s="19"/>
      <c r="B51" s="89"/>
      <c r="C51" s="89"/>
      <c r="D51" s="19"/>
      <c r="E51" s="19"/>
      <c r="F51" s="32">
        <f t="shared" si="6"/>
        <v>0</v>
      </c>
      <c r="G51" s="33">
        <f t="shared" si="15"/>
        <v>0</v>
      </c>
      <c r="I51" s="19"/>
      <c r="J51" s="19"/>
      <c r="K51" s="32">
        <f t="shared" si="16"/>
        <v>0</v>
      </c>
      <c r="L51" s="32">
        <f t="shared" si="18"/>
        <v>0</v>
      </c>
      <c r="M51" s="32">
        <f t="shared" si="17"/>
        <v>0</v>
      </c>
      <c r="N51" s="19"/>
    </row>
    <row r="52" spans="1:14" hidden="1" x14ac:dyDescent="0.3">
      <c r="A52" s="19"/>
      <c r="B52" s="91"/>
      <c r="C52" s="91"/>
      <c r="D52" s="19"/>
      <c r="E52" s="19"/>
      <c r="F52" s="32">
        <f t="shared" si="6"/>
        <v>0</v>
      </c>
      <c r="G52" s="33">
        <f t="shared" si="15"/>
        <v>0</v>
      </c>
      <c r="I52" s="19"/>
      <c r="J52" s="19"/>
      <c r="K52" s="32">
        <f t="shared" si="16"/>
        <v>0</v>
      </c>
      <c r="L52" s="32">
        <f t="shared" si="18"/>
        <v>0</v>
      </c>
      <c r="M52" s="32">
        <f t="shared" si="17"/>
        <v>0</v>
      </c>
      <c r="N52" s="19"/>
    </row>
    <row r="53" spans="1:14" hidden="1" x14ac:dyDescent="0.3">
      <c r="A53" s="19"/>
      <c r="B53" s="91"/>
      <c r="C53" s="91"/>
      <c r="D53" s="19"/>
      <c r="E53" s="19"/>
      <c r="F53" s="32">
        <f t="shared" si="6"/>
        <v>0</v>
      </c>
      <c r="G53" s="33">
        <f t="shared" si="15"/>
        <v>0</v>
      </c>
      <c r="I53" s="19"/>
      <c r="J53" s="19"/>
      <c r="K53" s="32">
        <f t="shared" si="16"/>
        <v>0</v>
      </c>
      <c r="L53" s="32">
        <f t="shared" si="18"/>
        <v>0</v>
      </c>
      <c r="M53" s="32">
        <f t="shared" si="17"/>
        <v>0</v>
      </c>
      <c r="N53" s="19"/>
    </row>
    <row r="54" spans="1:14" hidden="1" x14ac:dyDescent="0.3">
      <c r="A54" s="19"/>
      <c r="B54" s="91"/>
      <c r="C54" s="91"/>
      <c r="D54" s="19"/>
      <c r="E54" s="19"/>
      <c r="F54" s="32">
        <f t="shared" si="6"/>
        <v>0</v>
      </c>
      <c r="G54" s="33">
        <f t="shared" si="15"/>
        <v>0</v>
      </c>
      <c r="I54" s="19"/>
      <c r="J54" s="19"/>
      <c r="K54" s="32">
        <f t="shared" si="16"/>
        <v>0</v>
      </c>
      <c r="L54" s="32">
        <f t="shared" si="18"/>
        <v>0</v>
      </c>
      <c r="M54" s="32">
        <f t="shared" si="17"/>
        <v>0</v>
      </c>
      <c r="N54" s="19"/>
    </row>
    <row r="55" spans="1:14" hidden="1" x14ac:dyDescent="0.3">
      <c r="A55" s="92" t="s">
        <v>37</v>
      </c>
      <c r="B55" s="19"/>
      <c r="C55" s="19"/>
      <c r="D55" s="19"/>
      <c r="E55" s="19"/>
      <c r="F55" s="32">
        <f t="shared" si="6"/>
        <v>0</v>
      </c>
      <c r="G55" s="33">
        <f t="shared" si="15"/>
        <v>0</v>
      </c>
      <c r="I55" s="19"/>
      <c r="J55" s="19"/>
      <c r="K55" s="32">
        <f t="shared" si="16"/>
        <v>0</v>
      </c>
      <c r="L55" s="32">
        <f t="shared" si="18"/>
        <v>0</v>
      </c>
      <c r="M55" s="32">
        <f t="shared" si="17"/>
        <v>0</v>
      </c>
      <c r="N55" s="35" t="s">
        <v>5</v>
      </c>
    </row>
    <row r="56" spans="1:14" hidden="1" x14ac:dyDescent="0.3">
      <c r="A56" s="35" t="s">
        <v>0</v>
      </c>
      <c r="B56" s="35" t="s">
        <v>1</v>
      </c>
      <c r="C56" s="35" t="s">
        <v>33</v>
      </c>
      <c r="D56" s="137" t="s">
        <v>18</v>
      </c>
      <c r="E56" s="137"/>
      <c r="F56" s="32">
        <f t="shared" si="6"/>
        <v>0</v>
      </c>
      <c r="G56" s="33">
        <f t="shared" si="15"/>
        <v>0</v>
      </c>
      <c r="I56" s="133" t="s">
        <v>18</v>
      </c>
      <c r="J56" s="133"/>
      <c r="K56" s="32">
        <f t="shared" si="16"/>
        <v>0</v>
      </c>
      <c r="L56" s="32">
        <f t="shared" si="18"/>
        <v>0</v>
      </c>
      <c r="M56" s="32">
        <f t="shared" si="17"/>
        <v>0</v>
      </c>
      <c r="N56" s="35"/>
    </row>
    <row r="57" spans="1:14" hidden="1" x14ac:dyDescent="0.3">
      <c r="A57" s="19"/>
      <c r="B57" s="19"/>
      <c r="C57" s="19"/>
      <c r="D57" s="19"/>
      <c r="E57" s="19"/>
      <c r="F57" s="32">
        <f t="shared" si="6"/>
        <v>0</v>
      </c>
      <c r="G57" s="33">
        <f t="shared" si="15"/>
        <v>0</v>
      </c>
      <c r="I57" s="19"/>
      <c r="J57" s="19"/>
      <c r="K57" s="32">
        <f t="shared" si="16"/>
        <v>0</v>
      </c>
      <c r="L57" s="32">
        <f t="shared" si="18"/>
        <v>0</v>
      </c>
      <c r="M57" s="32">
        <f t="shared" si="17"/>
        <v>0</v>
      </c>
      <c r="N57" s="19"/>
    </row>
    <row r="58" spans="1:14" hidden="1" x14ac:dyDescent="0.3">
      <c r="A58" s="19"/>
      <c r="B58" s="91"/>
      <c r="C58" s="91"/>
      <c r="D58" s="19"/>
      <c r="E58" s="19"/>
      <c r="F58" s="32">
        <f t="shared" si="6"/>
        <v>0</v>
      </c>
      <c r="G58" s="33">
        <f t="shared" si="15"/>
        <v>0</v>
      </c>
      <c r="I58" s="19"/>
      <c r="J58" s="19"/>
      <c r="K58" s="32">
        <f t="shared" si="16"/>
        <v>0</v>
      </c>
      <c r="L58" s="32">
        <f t="shared" si="18"/>
        <v>0</v>
      </c>
      <c r="M58" s="32">
        <f t="shared" si="17"/>
        <v>0</v>
      </c>
      <c r="N58" s="19"/>
    </row>
    <row r="59" spans="1:14" hidden="1" x14ac:dyDescent="0.3">
      <c r="A59" s="19"/>
      <c r="B59" s="89"/>
      <c r="C59" s="89"/>
      <c r="D59" s="19"/>
      <c r="E59" s="19"/>
      <c r="F59" s="32">
        <f t="shared" si="6"/>
        <v>0</v>
      </c>
      <c r="G59" s="33">
        <f t="shared" si="15"/>
        <v>0</v>
      </c>
      <c r="I59" s="19"/>
      <c r="J59" s="19"/>
      <c r="K59" s="32">
        <f t="shared" si="16"/>
        <v>0</v>
      </c>
      <c r="L59" s="32">
        <f t="shared" si="18"/>
        <v>0</v>
      </c>
      <c r="M59" s="32">
        <f t="shared" si="17"/>
        <v>0</v>
      </c>
      <c r="N59" s="19"/>
    </row>
    <row r="60" spans="1:14" hidden="1" x14ac:dyDescent="0.3">
      <c r="A60" s="19"/>
      <c r="B60" s="89"/>
      <c r="C60" s="89"/>
      <c r="D60" s="19"/>
      <c r="E60" s="19"/>
      <c r="F60" s="32">
        <f t="shared" si="6"/>
        <v>0</v>
      </c>
      <c r="G60" s="33">
        <f t="shared" si="15"/>
        <v>0</v>
      </c>
      <c r="I60" s="19"/>
      <c r="J60" s="19"/>
      <c r="K60" s="32">
        <f t="shared" si="16"/>
        <v>0</v>
      </c>
      <c r="L60" s="32">
        <f t="shared" si="18"/>
        <v>0</v>
      </c>
      <c r="M60" s="32">
        <f t="shared" si="17"/>
        <v>0</v>
      </c>
      <c r="N60" s="19"/>
    </row>
    <row r="61" spans="1:14" hidden="1" x14ac:dyDescent="0.3">
      <c r="A61" s="92" t="s">
        <v>41</v>
      </c>
      <c r="B61" s="19"/>
      <c r="C61" s="19"/>
      <c r="D61" s="19"/>
      <c r="E61" s="19"/>
      <c r="F61" s="32">
        <f t="shared" si="6"/>
        <v>0</v>
      </c>
      <c r="G61" s="33">
        <f t="shared" si="15"/>
        <v>0</v>
      </c>
      <c r="I61" s="19"/>
      <c r="J61" s="19"/>
      <c r="K61" s="32">
        <f t="shared" si="16"/>
        <v>0</v>
      </c>
      <c r="L61" s="32">
        <f t="shared" si="18"/>
        <v>0</v>
      </c>
      <c r="M61" s="32">
        <f t="shared" si="17"/>
        <v>0</v>
      </c>
      <c r="N61" s="35" t="s">
        <v>5</v>
      </c>
    </row>
    <row r="62" spans="1:14" hidden="1" x14ac:dyDescent="0.3">
      <c r="A62" s="35" t="s">
        <v>0</v>
      </c>
      <c r="B62" s="35" t="s">
        <v>1</v>
      </c>
      <c r="C62" s="35" t="s">
        <v>33</v>
      </c>
      <c r="D62" s="133" t="s">
        <v>20</v>
      </c>
      <c r="E62" s="133"/>
      <c r="F62" s="32">
        <f t="shared" si="6"/>
        <v>0</v>
      </c>
      <c r="G62" s="33">
        <f t="shared" si="15"/>
        <v>0</v>
      </c>
      <c r="I62" s="133" t="s">
        <v>20</v>
      </c>
      <c r="J62" s="133"/>
      <c r="K62" s="32">
        <f t="shared" si="16"/>
        <v>0</v>
      </c>
      <c r="L62" s="32">
        <f t="shared" si="18"/>
        <v>0</v>
      </c>
      <c r="M62" s="32">
        <f t="shared" si="17"/>
        <v>0</v>
      </c>
      <c r="N62" s="35"/>
    </row>
    <row r="63" spans="1:14" hidden="1" x14ac:dyDescent="0.3">
      <c r="A63" s="35"/>
      <c r="B63" s="35"/>
      <c r="C63" s="35"/>
      <c r="D63" s="51"/>
      <c r="E63" s="51"/>
      <c r="F63" s="32">
        <f t="shared" si="6"/>
        <v>0</v>
      </c>
      <c r="G63" s="33">
        <f t="shared" si="15"/>
        <v>0</v>
      </c>
      <c r="I63" s="51"/>
      <c r="J63" s="51"/>
      <c r="K63" s="32">
        <f t="shared" si="16"/>
        <v>0</v>
      </c>
      <c r="L63" s="32">
        <f t="shared" si="18"/>
        <v>0</v>
      </c>
      <c r="M63" s="32">
        <f t="shared" si="17"/>
        <v>0</v>
      </c>
      <c r="N63" s="35"/>
    </row>
    <row r="64" spans="1:14" hidden="1" x14ac:dyDescent="0.3">
      <c r="A64" s="19"/>
      <c r="B64" s="91"/>
      <c r="C64" s="91"/>
      <c r="D64" s="19"/>
      <c r="E64" s="19"/>
      <c r="F64" s="32">
        <f t="shared" si="6"/>
        <v>0</v>
      </c>
      <c r="G64" s="33">
        <f t="shared" si="15"/>
        <v>0</v>
      </c>
      <c r="I64" s="19"/>
      <c r="J64" s="19"/>
      <c r="K64" s="32">
        <f t="shared" si="16"/>
        <v>0</v>
      </c>
      <c r="L64" s="32">
        <f t="shared" si="18"/>
        <v>0</v>
      </c>
      <c r="M64" s="32">
        <f t="shared" si="17"/>
        <v>0</v>
      </c>
      <c r="N64" s="19"/>
    </row>
    <row r="65" spans="1:14" hidden="1" x14ac:dyDescent="0.3">
      <c r="A65" s="19"/>
      <c r="B65" s="91"/>
      <c r="C65" s="91"/>
      <c r="D65" s="19"/>
      <c r="E65" s="19"/>
      <c r="F65" s="32">
        <f t="shared" si="6"/>
        <v>0</v>
      </c>
      <c r="G65" s="33">
        <f t="shared" si="15"/>
        <v>0</v>
      </c>
      <c r="I65" s="19"/>
      <c r="J65" s="19"/>
      <c r="K65" s="32">
        <f t="shared" si="16"/>
        <v>0</v>
      </c>
      <c r="L65" s="32">
        <f t="shared" si="18"/>
        <v>0</v>
      </c>
      <c r="M65" s="32">
        <f t="shared" si="17"/>
        <v>0</v>
      </c>
      <c r="N65" s="19"/>
    </row>
    <row r="66" spans="1:14" hidden="1" x14ac:dyDescent="0.3">
      <c r="A66" s="35"/>
      <c r="B66" s="35"/>
      <c r="C66" s="35"/>
      <c r="D66" s="51"/>
      <c r="E66" s="51"/>
      <c r="F66" s="32">
        <f t="shared" si="6"/>
        <v>0</v>
      </c>
      <c r="G66" s="33">
        <f t="shared" si="15"/>
        <v>0</v>
      </c>
      <c r="I66" s="51"/>
      <c r="J66" s="51"/>
      <c r="K66" s="32">
        <f t="shared" si="16"/>
        <v>0</v>
      </c>
      <c r="L66" s="32">
        <f t="shared" si="18"/>
        <v>0</v>
      </c>
      <c r="M66" s="32">
        <f t="shared" si="17"/>
        <v>0</v>
      </c>
      <c r="N66" s="35"/>
    </row>
    <row r="67" spans="1:14" hidden="1" x14ac:dyDescent="0.3">
      <c r="A67" s="92" t="s">
        <v>21</v>
      </c>
      <c r="B67" s="19"/>
      <c r="C67" s="19"/>
      <c r="D67" s="19"/>
      <c r="E67" s="19"/>
      <c r="F67" s="32">
        <f t="shared" si="6"/>
        <v>0</v>
      </c>
      <c r="G67" s="33">
        <f t="shared" si="15"/>
        <v>0</v>
      </c>
      <c r="I67" s="19"/>
      <c r="J67" s="19"/>
      <c r="K67" s="32">
        <f t="shared" si="16"/>
        <v>0</v>
      </c>
      <c r="L67" s="32">
        <f t="shared" si="18"/>
        <v>0</v>
      </c>
      <c r="M67" s="32">
        <f t="shared" si="17"/>
        <v>0</v>
      </c>
      <c r="N67" s="35" t="s">
        <v>5</v>
      </c>
    </row>
    <row r="68" spans="1:14" s="3" customFormat="1" hidden="1" x14ac:dyDescent="0.3">
      <c r="A68" s="35" t="s">
        <v>0</v>
      </c>
      <c r="B68" s="35" t="s">
        <v>1</v>
      </c>
      <c r="C68" s="35" t="s">
        <v>33</v>
      </c>
      <c r="D68" s="133" t="s">
        <v>6</v>
      </c>
      <c r="E68" s="133"/>
      <c r="F68" s="32">
        <f t="shared" si="6"/>
        <v>0</v>
      </c>
      <c r="G68" s="33">
        <f t="shared" si="15"/>
        <v>0</v>
      </c>
      <c r="I68" s="133" t="s">
        <v>6</v>
      </c>
      <c r="J68" s="133"/>
      <c r="K68" s="32">
        <f t="shared" si="16"/>
        <v>0</v>
      </c>
      <c r="L68" s="32">
        <f t="shared" si="18"/>
        <v>0</v>
      </c>
      <c r="M68" s="32">
        <f t="shared" si="17"/>
        <v>0</v>
      </c>
      <c r="N68" s="35"/>
    </row>
    <row r="69" spans="1:14" s="3" customFormat="1" hidden="1" x14ac:dyDescent="0.3">
      <c r="A69" s="35"/>
      <c r="B69" s="35"/>
      <c r="C69" s="35"/>
      <c r="D69" s="51"/>
      <c r="E69" s="51"/>
      <c r="F69" s="32">
        <f t="shared" si="6"/>
        <v>0</v>
      </c>
      <c r="G69" s="33">
        <f t="shared" si="15"/>
        <v>0</v>
      </c>
      <c r="I69" s="51"/>
      <c r="J69" s="51"/>
      <c r="K69" s="32">
        <f t="shared" si="16"/>
        <v>0</v>
      </c>
      <c r="L69" s="32">
        <f t="shared" si="18"/>
        <v>0</v>
      </c>
      <c r="M69" s="32">
        <f t="shared" si="17"/>
        <v>0</v>
      </c>
      <c r="N69" s="35"/>
    </row>
    <row r="70" spans="1:14" hidden="1" x14ac:dyDescent="0.3">
      <c r="A70" s="19"/>
      <c r="B70" s="91"/>
      <c r="C70" s="91"/>
      <c r="D70" s="19"/>
      <c r="E70" s="19"/>
      <c r="F70" s="32">
        <f t="shared" si="6"/>
        <v>0</v>
      </c>
      <c r="G70" s="33">
        <f t="shared" si="15"/>
        <v>0</v>
      </c>
      <c r="I70" s="19"/>
      <c r="J70" s="19"/>
      <c r="K70" s="32">
        <f t="shared" si="16"/>
        <v>0</v>
      </c>
      <c r="L70" s="32">
        <f t="shared" si="18"/>
        <v>0</v>
      </c>
      <c r="M70" s="32">
        <f t="shared" si="17"/>
        <v>0</v>
      </c>
      <c r="N70" s="19"/>
    </row>
    <row r="71" spans="1:14" x14ac:dyDescent="0.3">
      <c r="A71" s="19"/>
      <c r="B71" s="91"/>
      <c r="C71" s="91"/>
      <c r="D71" s="19"/>
      <c r="E71" s="19"/>
      <c r="F71" s="32">
        <f t="shared" si="6"/>
        <v>0</v>
      </c>
      <c r="G71" s="33">
        <f t="shared" si="15"/>
        <v>0</v>
      </c>
      <c r="I71" s="19"/>
      <c r="J71" s="19"/>
      <c r="K71" s="32">
        <f t="shared" si="16"/>
        <v>0</v>
      </c>
      <c r="L71" s="32">
        <f t="shared" si="18"/>
        <v>0</v>
      </c>
      <c r="M71" s="32">
        <f t="shared" si="17"/>
        <v>0</v>
      </c>
      <c r="N71" s="19"/>
    </row>
    <row r="72" spans="1:14" x14ac:dyDescent="0.3">
      <c r="A72" s="19"/>
      <c r="B72" s="91"/>
      <c r="C72" s="91"/>
      <c r="D72" s="19"/>
      <c r="E72" s="19"/>
      <c r="F72" s="32">
        <f t="shared" si="6"/>
        <v>0</v>
      </c>
      <c r="G72" s="33">
        <f t="shared" si="15"/>
        <v>0</v>
      </c>
      <c r="I72" s="19"/>
      <c r="J72" s="19"/>
      <c r="K72" s="32">
        <f t="shared" si="16"/>
        <v>0</v>
      </c>
      <c r="L72" s="32">
        <f t="shared" si="18"/>
        <v>0</v>
      </c>
      <c r="M72" s="32">
        <f t="shared" si="17"/>
        <v>0</v>
      </c>
      <c r="N72" s="19"/>
    </row>
    <row r="73" spans="1:14" x14ac:dyDescent="0.3">
      <c r="A73" s="19"/>
      <c r="B73" s="91"/>
      <c r="C73" s="91"/>
      <c r="D73" s="19"/>
      <c r="E73" s="19"/>
      <c r="F73" s="32">
        <f t="shared" si="6"/>
        <v>0</v>
      </c>
      <c r="G73" s="33">
        <f t="shared" si="15"/>
        <v>0</v>
      </c>
      <c r="I73" s="19"/>
      <c r="J73" s="19"/>
      <c r="K73" s="32">
        <f t="shared" si="16"/>
        <v>0</v>
      </c>
      <c r="L73" s="32">
        <f t="shared" si="18"/>
        <v>0</v>
      </c>
      <c r="M73" s="32">
        <f t="shared" si="17"/>
        <v>0</v>
      </c>
      <c r="N73" s="19"/>
    </row>
    <row r="74" spans="1:14" x14ac:dyDescent="0.3">
      <c r="A74" s="19"/>
      <c r="B74" s="91"/>
      <c r="C74" s="91"/>
      <c r="D74" s="19"/>
      <c r="E74" s="19"/>
      <c r="F74" s="32">
        <f t="shared" si="6"/>
        <v>0</v>
      </c>
      <c r="G74" s="33">
        <f t="shared" si="15"/>
        <v>0</v>
      </c>
      <c r="I74" s="19"/>
      <c r="J74" s="19"/>
      <c r="K74" s="32">
        <f t="shared" si="16"/>
        <v>0</v>
      </c>
      <c r="L74" s="32">
        <f t="shared" si="18"/>
        <v>0</v>
      </c>
      <c r="M74" s="32">
        <f t="shared" si="17"/>
        <v>0</v>
      </c>
      <c r="N74" s="19"/>
    </row>
    <row r="75" spans="1:14" x14ac:dyDescent="0.3">
      <c r="A75" s="19"/>
      <c r="B75" s="91"/>
      <c r="C75" s="91"/>
      <c r="D75" s="19"/>
      <c r="E75" s="19"/>
      <c r="F75" s="32">
        <f t="shared" si="6"/>
        <v>0</v>
      </c>
      <c r="G75" s="33">
        <f t="shared" si="15"/>
        <v>0</v>
      </c>
      <c r="I75" s="19"/>
      <c r="J75" s="19"/>
      <c r="K75" s="32">
        <f t="shared" si="16"/>
        <v>0</v>
      </c>
      <c r="L75" s="32">
        <f t="shared" si="18"/>
        <v>0</v>
      </c>
      <c r="M75" s="32">
        <f t="shared" si="17"/>
        <v>0</v>
      </c>
      <c r="N75" s="19"/>
    </row>
    <row r="76" spans="1:14" x14ac:dyDescent="0.3">
      <c r="B76" s="2"/>
      <c r="C76" s="2"/>
      <c r="D76" s="22"/>
      <c r="E76" s="22"/>
      <c r="F76" s="29"/>
      <c r="H76" s="31"/>
      <c r="I76" s="47"/>
      <c r="J76" s="47"/>
      <c r="K76" s="29"/>
      <c r="L76" s="31"/>
      <c r="M76" s="31"/>
      <c r="N76" s="22"/>
    </row>
    <row r="77" spans="1:14" x14ac:dyDescent="0.3">
      <c r="B77" s="2"/>
      <c r="C77" s="2"/>
      <c r="D77" s="22"/>
      <c r="E77" s="22"/>
      <c r="F77" s="29"/>
      <c r="H77" s="31"/>
      <c r="I77" s="47"/>
      <c r="J77" s="47"/>
      <c r="K77" s="29"/>
      <c r="L77" s="31"/>
      <c r="M77" s="31"/>
      <c r="N77" s="22"/>
    </row>
    <row r="78" spans="1:14" ht="15" thickBot="1" x14ac:dyDescent="0.35">
      <c r="A78" s="5" t="s">
        <v>22</v>
      </c>
      <c r="D78" s="132" t="s">
        <v>38</v>
      </c>
      <c r="E78" s="132"/>
      <c r="F78" s="9" t="s">
        <v>49</v>
      </c>
      <c r="G78" s="36">
        <v>180</v>
      </c>
      <c r="H78" s="31"/>
      <c r="I78" s="132" t="s">
        <v>38</v>
      </c>
      <c r="J78" s="132"/>
    </row>
    <row r="79" spans="1:14" x14ac:dyDescent="0.3">
      <c r="A79" s="5"/>
      <c r="D79" s="130" t="s">
        <v>43</v>
      </c>
      <c r="E79" s="131"/>
      <c r="H79" s="30"/>
      <c r="I79" s="130" t="s">
        <v>44</v>
      </c>
      <c r="J79" s="131"/>
      <c r="K79" s="3"/>
      <c r="L79" s="54"/>
      <c r="M79" s="80" t="s">
        <v>3</v>
      </c>
      <c r="N79" s="80" t="s">
        <v>50</v>
      </c>
    </row>
    <row r="80" spans="1:14" ht="15" thickBot="1" x14ac:dyDescent="0.35">
      <c r="A80" s="3" t="s">
        <v>0</v>
      </c>
      <c r="B80" s="3" t="s">
        <v>1</v>
      </c>
      <c r="C80" s="3" t="s">
        <v>33</v>
      </c>
      <c r="D80" s="56" t="s">
        <v>45</v>
      </c>
      <c r="E80" s="57" t="s">
        <v>46</v>
      </c>
      <c r="G80" s="79" t="s">
        <v>2</v>
      </c>
      <c r="I80" s="56" t="s">
        <v>45</v>
      </c>
      <c r="J80" s="57" t="s">
        <v>46</v>
      </c>
      <c r="L80" s="80" t="s">
        <v>2</v>
      </c>
      <c r="M80" s="80" t="s">
        <v>4</v>
      </c>
      <c r="N80" s="50"/>
    </row>
    <row r="81" spans="1:14" x14ac:dyDescent="0.3">
      <c r="A81" s="19"/>
      <c r="B81" s="19"/>
      <c r="C81" s="89"/>
      <c r="D81" s="19"/>
      <c r="E81" s="19"/>
      <c r="F81" s="32">
        <f>SUM(D81:E81)/2</f>
        <v>0</v>
      </c>
      <c r="G81" s="33">
        <f>+F81/$G$78*100</f>
        <v>0</v>
      </c>
      <c r="I81" s="19"/>
      <c r="J81" s="19"/>
      <c r="K81" s="32">
        <f>SUM(I81:J81)/2</f>
        <v>0</v>
      </c>
      <c r="L81" s="33">
        <f>+K81/$G$78*100</f>
        <v>0</v>
      </c>
      <c r="M81" s="33">
        <f>(+G81+L81)/2</f>
        <v>0</v>
      </c>
      <c r="N81" s="19"/>
    </row>
    <row r="82" spans="1:14" x14ac:dyDescent="0.3">
      <c r="A82" s="19"/>
      <c r="B82" s="19"/>
      <c r="C82" s="91"/>
      <c r="D82" s="19"/>
      <c r="E82" s="19"/>
      <c r="F82" s="32">
        <f t="shared" ref="F82:F84" si="19">SUM(D82:E82)/2</f>
        <v>0</v>
      </c>
      <c r="G82" s="33">
        <f>+F82/$G$78*100</f>
        <v>0</v>
      </c>
      <c r="I82" s="19"/>
      <c r="J82" s="19"/>
      <c r="K82" s="32">
        <f t="shared" ref="K82:K84" si="20">SUM(I82:J82)/2</f>
        <v>0</v>
      </c>
      <c r="L82" s="33">
        <f t="shared" ref="L82:L84" si="21">+K82/$G$78*100</f>
        <v>0</v>
      </c>
      <c r="M82" s="33">
        <f>(+G82+L82)/2</f>
        <v>0</v>
      </c>
      <c r="N82" s="19"/>
    </row>
    <row r="83" spans="1:14" x14ac:dyDescent="0.3">
      <c r="A83" s="19"/>
      <c r="B83" s="19"/>
      <c r="C83" s="91"/>
      <c r="D83" s="19"/>
      <c r="E83" s="19"/>
      <c r="F83" s="32">
        <f t="shared" si="19"/>
        <v>0</v>
      </c>
      <c r="G83" s="33">
        <f>+F83/$G$78*100</f>
        <v>0</v>
      </c>
      <c r="I83" s="19"/>
      <c r="J83" s="19"/>
      <c r="K83" s="32">
        <f t="shared" si="20"/>
        <v>0</v>
      </c>
      <c r="L83" s="33">
        <f t="shared" si="21"/>
        <v>0</v>
      </c>
      <c r="M83" s="33">
        <f>(+G83+L83)/2</f>
        <v>0</v>
      </c>
      <c r="N83" s="19"/>
    </row>
    <row r="84" spans="1:14" x14ac:dyDescent="0.3">
      <c r="A84" s="19"/>
      <c r="B84" s="91"/>
      <c r="C84" s="91"/>
      <c r="D84" s="19"/>
      <c r="E84" s="19"/>
      <c r="F84" s="32">
        <f t="shared" si="19"/>
        <v>0</v>
      </c>
      <c r="G84" s="33">
        <f>+F84/$G$78*100</f>
        <v>0</v>
      </c>
      <c r="I84" s="19"/>
      <c r="J84" s="19"/>
      <c r="K84" s="32">
        <f t="shared" si="20"/>
        <v>0</v>
      </c>
      <c r="L84" s="33">
        <f t="shared" si="21"/>
        <v>0</v>
      </c>
      <c r="M84" s="33">
        <f>(+G84+L84)/2</f>
        <v>0</v>
      </c>
      <c r="N84" s="19"/>
    </row>
    <row r="85" spans="1:14" hidden="1" x14ac:dyDescent="0.3"/>
    <row r="86" spans="1:14" hidden="1" x14ac:dyDescent="0.3">
      <c r="A86" s="5" t="s">
        <v>23</v>
      </c>
      <c r="M86" s="3" t="s">
        <v>3</v>
      </c>
      <c r="N86" s="3" t="s">
        <v>5</v>
      </c>
    </row>
    <row r="87" spans="1:14" s="3" customFormat="1" hidden="1" x14ac:dyDescent="0.3">
      <c r="A87" s="3" t="s">
        <v>0</v>
      </c>
      <c r="B87" s="3" t="s">
        <v>1</v>
      </c>
      <c r="C87" s="3" t="s">
        <v>33</v>
      </c>
      <c r="D87" s="132" t="s">
        <v>40</v>
      </c>
      <c r="E87" s="132"/>
      <c r="F87" s="50"/>
      <c r="G87" s="28"/>
      <c r="H87" s="30" t="s">
        <v>2</v>
      </c>
      <c r="I87" s="132" t="s">
        <v>39</v>
      </c>
      <c r="J87" s="132"/>
      <c r="K87" s="50"/>
      <c r="L87" s="9" t="s">
        <v>2</v>
      </c>
      <c r="M87" s="9" t="s">
        <v>4</v>
      </c>
    </row>
    <row r="88" spans="1:14" hidden="1" x14ac:dyDescent="0.3"/>
    <row r="89" spans="1:14" hidden="1" x14ac:dyDescent="0.3">
      <c r="B89" s="2"/>
      <c r="C89" s="2"/>
      <c r="F89">
        <f>SUM(D89:E89)/2</f>
        <v>0</v>
      </c>
      <c r="G89" s="29">
        <v>180</v>
      </c>
      <c r="H89" s="31">
        <f>+F89/G89*100</f>
        <v>0</v>
      </c>
      <c r="K89">
        <f>SUM(I89:J89)/2</f>
        <v>0</v>
      </c>
      <c r="L89" s="8" t="e">
        <f>+K89/#REF!*100</f>
        <v>#REF!</v>
      </c>
      <c r="M89" s="8">
        <v>0</v>
      </c>
    </row>
    <row r="90" spans="1:14" hidden="1" x14ac:dyDescent="0.3">
      <c r="B90" s="2"/>
      <c r="C90" s="2"/>
      <c r="H90" s="31"/>
      <c r="L90" s="8"/>
      <c r="M90" s="8"/>
    </row>
    <row r="91" spans="1:14" hidden="1" x14ac:dyDescent="0.3">
      <c r="B91" s="2"/>
      <c r="C91" s="2"/>
      <c r="H91" s="31"/>
      <c r="L91" s="8"/>
      <c r="M91" s="8"/>
    </row>
    <row r="92" spans="1:14" hidden="1" x14ac:dyDescent="0.3">
      <c r="A92" s="5" t="s">
        <v>24</v>
      </c>
      <c r="M92" s="3" t="s">
        <v>3</v>
      </c>
      <c r="N92" s="3" t="s">
        <v>5</v>
      </c>
    </row>
    <row r="93" spans="1:14" s="3" customFormat="1" hidden="1" x14ac:dyDescent="0.3">
      <c r="A93" s="3" t="s">
        <v>0</v>
      </c>
      <c r="B93" s="3" t="s">
        <v>1</v>
      </c>
      <c r="C93" s="3" t="s">
        <v>33</v>
      </c>
      <c r="D93" s="132" t="s">
        <v>17</v>
      </c>
      <c r="E93" s="132"/>
      <c r="F93" s="50"/>
      <c r="G93" s="28"/>
      <c r="H93" s="30" t="s">
        <v>2</v>
      </c>
      <c r="I93" s="132" t="s">
        <v>17</v>
      </c>
      <c r="J93" s="132"/>
      <c r="K93" s="50"/>
      <c r="L93" s="9" t="s">
        <v>2</v>
      </c>
      <c r="M93" s="9" t="s">
        <v>4</v>
      </c>
    </row>
    <row r="94" spans="1:14" hidden="1" x14ac:dyDescent="0.3"/>
    <row r="95" spans="1:14" hidden="1" x14ac:dyDescent="0.3">
      <c r="B95" s="2"/>
      <c r="C95" s="2"/>
      <c r="F95">
        <f>SUM(D95:E95)/2</f>
        <v>0</v>
      </c>
      <c r="G95" s="29">
        <v>180</v>
      </c>
      <c r="H95" s="31">
        <f>+F95/G95*100</f>
        <v>0</v>
      </c>
      <c r="K95">
        <f>SUM(I95:J95)/2</f>
        <v>0</v>
      </c>
      <c r="L95" s="8" t="e">
        <f>#REF!</f>
        <v>#REF!</v>
      </c>
      <c r="M95" s="8" t="e">
        <f>(+H95+L95)/2</f>
        <v>#REF!</v>
      </c>
    </row>
    <row r="96" spans="1:14" hidden="1" x14ac:dyDescent="0.3"/>
    <row r="97" spans="1:14" hidden="1" x14ac:dyDescent="0.3"/>
    <row r="98" spans="1:14" hidden="1" x14ac:dyDescent="0.3">
      <c r="A98" s="5" t="s">
        <v>25</v>
      </c>
      <c r="M98" s="3" t="s">
        <v>3</v>
      </c>
      <c r="N98" s="3" t="s">
        <v>5</v>
      </c>
    </row>
    <row r="99" spans="1:14" hidden="1" x14ac:dyDescent="0.3">
      <c r="A99" s="3" t="s">
        <v>0</v>
      </c>
      <c r="B99" s="3" t="s">
        <v>1</v>
      </c>
      <c r="C99" s="3" t="s">
        <v>33</v>
      </c>
      <c r="D99" s="136" t="s">
        <v>18</v>
      </c>
      <c r="E99" s="136"/>
      <c r="F99" s="50"/>
      <c r="G99" s="28"/>
      <c r="H99" s="30" t="s">
        <v>2</v>
      </c>
      <c r="I99" s="132" t="s">
        <v>18</v>
      </c>
      <c r="J99" s="132"/>
      <c r="K99" s="50"/>
      <c r="L99" s="9" t="s">
        <v>2</v>
      </c>
      <c r="M99" s="9" t="s">
        <v>4</v>
      </c>
      <c r="N99" s="3"/>
    </row>
    <row r="100" spans="1:14" hidden="1" x14ac:dyDescent="0.3"/>
    <row r="101" spans="1:14" hidden="1" x14ac:dyDescent="0.3">
      <c r="B101" s="2"/>
      <c r="C101" s="2"/>
      <c r="F101">
        <f>SUM(D101:E101)/2</f>
        <v>0</v>
      </c>
      <c r="G101" s="29">
        <v>180</v>
      </c>
      <c r="H101" s="31">
        <f>+F101/G101*100</f>
        <v>0</v>
      </c>
      <c r="K101">
        <f>SUM(I101:J101)/2</f>
        <v>0</v>
      </c>
      <c r="L101" s="8">
        <f>N14</f>
        <v>0</v>
      </c>
      <c r="M101" s="8">
        <f>(+H101+L101)/2</f>
        <v>0</v>
      </c>
    </row>
    <row r="102" spans="1:14" hidden="1" x14ac:dyDescent="0.3"/>
    <row r="103" spans="1:14" hidden="1" x14ac:dyDescent="0.3"/>
    <row r="104" spans="1:14" hidden="1" x14ac:dyDescent="0.3">
      <c r="A104" s="5" t="s">
        <v>34</v>
      </c>
      <c r="M104" s="3" t="s">
        <v>3</v>
      </c>
      <c r="N104" s="3" t="s">
        <v>5</v>
      </c>
    </row>
    <row r="105" spans="1:14" hidden="1" x14ac:dyDescent="0.3">
      <c r="A105" s="3" t="s">
        <v>0</v>
      </c>
      <c r="B105" s="3" t="s">
        <v>1</v>
      </c>
      <c r="C105" s="3" t="s">
        <v>33</v>
      </c>
      <c r="D105" s="132" t="s">
        <v>19</v>
      </c>
      <c r="E105" s="132"/>
      <c r="F105" s="50"/>
      <c r="G105" s="28"/>
      <c r="H105" s="30" t="s">
        <v>2</v>
      </c>
      <c r="I105" s="132" t="s">
        <v>19</v>
      </c>
      <c r="J105" s="132"/>
      <c r="K105" s="50"/>
      <c r="L105" s="9" t="s">
        <v>2</v>
      </c>
      <c r="M105" s="9" t="s">
        <v>4</v>
      </c>
      <c r="N105" s="3"/>
    </row>
    <row r="106" spans="1:14" hidden="1" x14ac:dyDescent="0.3"/>
    <row r="107" spans="1:14" hidden="1" x14ac:dyDescent="0.3">
      <c r="B107" s="2"/>
      <c r="C107" s="2"/>
      <c r="F107">
        <f>SUM(D107:E107)/2</f>
        <v>0</v>
      </c>
      <c r="G107" s="29">
        <v>180</v>
      </c>
      <c r="H107" s="31">
        <f>+F107/G107*100</f>
        <v>0</v>
      </c>
      <c r="K107">
        <f>SUM(I107:J107)/2</f>
        <v>0</v>
      </c>
      <c r="L107" s="8">
        <f>N24</f>
        <v>0</v>
      </c>
      <c r="M107" s="8">
        <f>(+H107+L107)/2</f>
        <v>0</v>
      </c>
    </row>
    <row r="108" spans="1:14" hidden="1" x14ac:dyDescent="0.3"/>
    <row r="110" spans="1:14" x14ac:dyDescent="0.3">
      <c r="M110" s="3" t="s">
        <v>3</v>
      </c>
      <c r="N110" s="3" t="s">
        <v>5</v>
      </c>
    </row>
    <row r="111" spans="1:14" ht="15" thickBot="1" x14ac:dyDescent="0.35">
      <c r="A111" s="5" t="s">
        <v>23</v>
      </c>
      <c r="B111" s="3"/>
      <c r="C111" s="3"/>
      <c r="D111" s="132" t="s">
        <v>62</v>
      </c>
      <c r="E111" s="132"/>
      <c r="F111" s="9" t="s">
        <v>49</v>
      </c>
      <c r="G111" s="37">
        <v>190</v>
      </c>
      <c r="H111" s="30" t="s">
        <v>2</v>
      </c>
      <c r="I111" s="132" t="s">
        <v>62</v>
      </c>
      <c r="J111" s="132"/>
      <c r="K111" s="50"/>
      <c r="L111" s="9" t="s">
        <v>2</v>
      </c>
      <c r="M111" s="9" t="s">
        <v>4</v>
      </c>
      <c r="N111" s="3"/>
    </row>
    <row r="112" spans="1:14" x14ac:dyDescent="0.3">
      <c r="A112" s="5"/>
      <c r="D112" s="130" t="s">
        <v>43</v>
      </c>
      <c r="E112" s="131"/>
      <c r="H112" s="30"/>
      <c r="I112" s="130" t="s">
        <v>44</v>
      </c>
      <c r="J112" s="131"/>
      <c r="K112" s="3"/>
      <c r="L112" s="54"/>
      <c r="M112" s="80" t="s">
        <v>3</v>
      </c>
      <c r="N112" s="80" t="s">
        <v>50</v>
      </c>
    </row>
    <row r="113" spans="1:14" ht="15" thickBot="1" x14ac:dyDescent="0.35">
      <c r="A113" s="3" t="s">
        <v>0</v>
      </c>
      <c r="B113" s="3" t="s">
        <v>1</v>
      </c>
      <c r="C113" s="3" t="s">
        <v>33</v>
      </c>
      <c r="D113" s="56" t="s">
        <v>45</v>
      </c>
      <c r="E113" s="57" t="s">
        <v>46</v>
      </c>
      <c r="G113" s="79" t="s">
        <v>2</v>
      </c>
      <c r="I113" s="56" t="s">
        <v>45</v>
      </c>
      <c r="J113" s="57" t="s">
        <v>46</v>
      </c>
      <c r="L113" s="80" t="s">
        <v>2</v>
      </c>
      <c r="M113" s="80" t="s">
        <v>4</v>
      </c>
      <c r="N113" s="50"/>
    </row>
    <row r="114" spans="1:14" x14ac:dyDescent="0.3">
      <c r="A114" s="19"/>
      <c r="B114" s="19"/>
      <c r="C114" s="89"/>
      <c r="D114" s="19"/>
      <c r="E114" s="19"/>
      <c r="F114" s="32">
        <f>SUM(D114:E114)/2</f>
        <v>0</v>
      </c>
      <c r="G114" s="33">
        <f>+F114/$G$111*100</f>
        <v>0</v>
      </c>
      <c r="I114" s="19"/>
      <c r="J114" s="19"/>
      <c r="K114" s="32">
        <f>SUM(I114:J114)/2</f>
        <v>0</v>
      </c>
      <c r="L114" s="33">
        <f>+K114/$G$111*100</f>
        <v>0</v>
      </c>
      <c r="M114" s="33">
        <f>(+G114+L114)/2</f>
        <v>0</v>
      </c>
      <c r="N114" s="19"/>
    </row>
    <row r="115" spans="1:14" x14ac:dyDescent="0.3">
      <c r="A115" s="19"/>
      <c r="B115" s="19"/>
      <c r="C115" s="91"/>
      <c r="D115" s="19"/>
      <c r="E115" s="19"/>
      <c r="F115" s="32">
        <f t="shared" ref="F115:F117" si="22">SUM(D115:E115)/2</f>
        <v>0</v>
      </c>
      <c r="G115" s="33">
        <f t="shared" ref="G115:G117" si="23">+F115/$G$111*100</f>
        <v>0</v>
      </c>
      <c r="I115" s="19"/>
      <c r="J115" s="19"/>
      <c r="K115" s="32">
        <f t="shared" ref="K115:K117" si="24">SUM(I115:J115)/2</f>
        <v>0</v>
      </c>
      <c r="L115" s="33">
        <f t="shared" ref="L115:L117" si="25">+K115/$G$111*100</f>
        <v>0</v>
      </c>
      <c r="M115" s="33">
        <f>(+G115+L115)/2</f>
        <v>0</v>
      </c>
      <c r="N115" s="19"/>
    </row>
    <row r="116" spans="1:14" x14ac:dyDescent="0.3">
      <c r="A116" s="19"/>
      <c r="B116" s="19"/>
      <c r="C116" s="91"/>
      <c r="D116" s="19"/>
      <c r="E116" s="19"/>
      <c r="F116" s="32">
        <f t="shared" si="22"/>
        <v>0</v>
      </c>
      <c r="G116" s="33">
        <f t="shared" si="23"/>
        <v>0</v>
      </c>
      <c r="I116" s="19"/>
      <c r="J116" s="19"/>
      <c r="K116" s="32">
        <f t="shared" si="24"/>
        <v>0</v>
      </c>
      <c r="L116" s="33">
        <f t="shared" si="25"/>
        <v>0</v>
      </c>
      <c r="M116" s="33">
        <f>(+G116+L116)/2</f>
        <v>0</v>
      </c>
      <c r="N116" s="19"/>
    </row>
    <row r="117" spans="1:14" x14ac:dyDescent="0.3">
      <c r="A117" s="19"/>
      <c r="B117" s="91"/>
      <c r="C117" s="91"/>
      <c r="D117" s="19"/>
      <c r="E117" s="19"/>
      <c r="F117" s="32">
        <f t="shared" si="22"/>
        <v>0</v>
      </c>
      <c r="G117" s="33">
        <f t="shared" si="23"/>
        <v>0</v>
      </c>
      <c r="I117" s="19"/>
      <c r="J117" s="19"/>
      <c r="K117" s="32">
        <f t="shared" si="24"/>
        <v>0</v>
      </c>
      <c r="L117" s="33">
        <f t="shared" si="25"/>
        <v>0</v>
      </c>
      <c r="M117" s="33">
        <f>(+G117+L117)/2</f>
        <v>0</v>
      </c>
      <c r="N117" s="19"/>
    </row>
    <row r="118" spans="1:14" x14ac:dyDescent="0.3">
      <c r="B118" s="2"/>
      <c r="C118" s="2"/>
      <c r="H118" s="31"/>
      <c r="L118" s="8"/>
      <c r="M118" s="8"/>
    </row>
    <row r="119" spans="1:14" x14ac:dyDescent="0.3">
      <c r="M119" s="3" t="s">
        <v>3</v>
      </c>
      <c r="N119" s="3" t="s">
        <v>5</v>
      </c>
    </row>
    <row r="120" spans="1:14" ht="15" thickBot="1" x14ac:dyDescent="0.35">
      <c r="A120" s="5" t="s">
        <v>24</v>
      </c>
      <c r="B120" s="3"/>
      <c r="C120" s="3"/>
      <c r="D120" s="132" t="s">
        <v>64</v>
      </c>
      <c r="E120" s="132"/>
      <c r="F120" s="9" t="s">
        <v>49</v>
      </c>
      <c r="G120" s="105">
        <v>180</v>
      </c>
      <c r="H120" s="31"/>
      <c r="I120" s="132" t="s">
        <v>64</v>
      </c>
      <c r="J120" s="132"/>
      <c r="K120" s="50"/>
      <c r="L120" s="9" t="s">
        <v>2</v>
      </c>
      <c r="M120" s="9" t="s">
        <v>4</v>
      </c>
      <c r="N120" s="3"/>
    </row>
    <row r="121" spans="1:14" x14ac:dyDescent="0.3">
      <c r="A121" s="5"/>
      <c r="D121" s="130" t="s">
        <v>43</v>
      </c>
      <c r="E121" s="131"/>
      <c r="H121" s="30"/>
      <c r="I121" s="130" t="s">
        <v>44</v>
      </c>
      <c r="J121" s="131"/>
      <c r="K121" s="3"/>
      <c r="L121" s="54"/>
      <c r="M121" s="80" t="s">
        <v>3</v>
      </c>
      <c r="N121" s="80" t="s">
        <v>50</v>
      </c>
    </row>
    <row r="122" spans="1:14" ht="15" thickBot="1" x14ac:dyDescent="0.35">
      <c r="A122" s="3" t="s">
        <v>0</v>
      </c>
      <c r="B122" s="3" t="s">
        <v>1</v>
      </c>
      <c r="C122" s="3" t="s">
        <v>33</v>
      </c>
      <c r="D122" s="56" t="s">
        <v>45</v>
      </c>
      <c r="E122" s="57" t="s">
        <v>46</v>
      </c>
      <c r="G122" s="79" t="s">
        <v>2</v>
      </c>
      <c r="I122" s="56" t="s">
        <v>45</v>
      </c>
      <c r="J122" s="57" t="s">
        <v>46</v>
      </c>
      <c r="L122" s="80" t="s">
        <v>2</v>
      </c>
      <c r="M122" s="80" t="s">
        <v>4</v>
      </c>
      <c r="N122" s="50"/>
    </row>
    <row r="123" spans="1:14" x14ac:dyDescent="0.3">
      <c r="A123" s="19"/>
      <c r="B123" s="19"/>
      <c r="C123" s="89"/>
      <c r="D123" s="19"/>
      <c r="E123" s="19"/>
      <c r="F123" s="32">
        <f>SUM(D123:E123)/2</f>
        <v>0</v>
      </c>
      <c r="G123" s="33">
        <f>+F123/$G$120*100</f>
        <v>0</v>
      </c>
      <c r="I123" s="19"/>
      <c r="J123" s="19"/>
      <c r="K123" s="32">
        <f>SUM(I123:J123)/2</f>
        <v>0</v>
      </c>
      <c r="L123" s="33">
        <f>+K123/$G$120*100</f>
        <v>0</v>
      </c>
      <c r="M123" s="33">
        <f>(+G123+L123)/2</f>
        <v>0</v>
      </c>
      <c r="N123" s="19"/>
    </row>
    <row r="124" spans="1:14" x14ac:dyDescent="0.3">
      <c r="A124" s="19"/>
      <c r="B124" s="19"/>
      <c r="C124" s="91"/>
      <c r="D124" s="19"/>
      <c r="E124" s="19"/>
      <c r="F124" s="32">
        <f t="shared" ref="F124:F126" si="26">SUM(D124:E124)/2</f>
        <v>0</v>
      </c>
      <c r="G124" s="33">
        <f t="shared" ref="G124:G126" si="27">+F124/$G$120*100</f>
        <v>0</v>
      </c>
      <c r="I124" s="19"/>
      <c r="J124" s="19"/>
      <c r="K124" s="32">
        <f t="shared" ref="K124:K126" si="28">SUM(I124:J124)/2</f>
        <v>0</v>
      </c>
      <c r="L124" s="33">
        <f t="shared" ref="L124:L126" si="29">+K124/$G$120*100</f>
        <v>0</v>
      </c>
      <c r="M124" s="33">
        <f>(+G124+L124)/2</f>
        <v>0</v>
      </c>
      <c r="N124" s="19"/>
    </row>
    <row r="125" spans="1:14" x14ac:dyDescent="0.3">
      <c r="A125" s="19"/>
      <c r="B125" s="19"/>
      <c r="C125" s="91"/>
      <c r="D125" s="19"/>
      <c r="E125" s="19"/>
      <c r="F125" s="32">
        <f t="shared" si="26"/>
        <v>0</v>
      </c>
      <c r="G125" s="33">
        <f t="shared" si="27"/>
        <v>0</v>
      </c>
      <c r="I125" s="19"/>
      <c r="J125" s="19"/>
      <c r="K125" s="32">
        <f t="shared" si="28"/>
        <v>0</v>
      </c>
      <c r="L125" s="33">
        <f t="shared" si="29"/>
        <v>0</v>
      </c>
      <c r="M125" s="33">
        <f>(+G125+L125)/2</f>
        <v>0</v>
      </c>
      <c r="N125" s="19"/>
    </row>
    <row r="126" spans="1:14" x14ac:dyDescent="0.3">
      <c r="A126" s="19"/>
      <c r="B126" s="91"/>
      <c r="C126" s="91"/>
      <c r="D126" s="19"/>
      <c r="E126" s="19"/>
      <c r="F126" s="32">
        <f t="shared" si="26"/>
        <v>0</v>
      </c>
      <c r="G126" s="33">
        <f t="shared" si="27"/>
        <v>0</v>
      </c>
      <c r="I126" s="19"/>
      <c r="J126" s="19"/>
      <c r="K126" s="32">
        <f t="shared" si="28"/>
        <v>0</v>
      </c>
      <c r="L126" s="33">
        <f t="shared" si="29"/>
        <v>0</v>
      </c>
      <c r="M126" s="33">
        <f>(+G126+L126)/2</f>
        <v>0</v>
      </c>
      <c r="N126" s="19"/>
    </row>
    <row r="128" spans="1:14" x14ac:dyDescent="0.3">
      <c r="M128" s="3" t="s">
        <v>3</v>
      </c>
      <c r="N128" s="3" t="s">
        <v>5</v>
      </c>
    </row>
    <row r="129" spans="1:14" ht="15" thickBot="1" x14ac:dyDescent="0.35">
      <c r="A129" s="5" t="s">
        <v>25</v>
      </c>
      <c r="B129" s="3"/>
      <c r="C129" s="3"/>
      <c r="D129" s="136" t="s">
        <v>65</v>
      </c>
      <c r="E129" s="136"/>
      <c r="F129" s="9" t="s">
        <v>49</v>
      </c>
      <c r="G129" s="106">
        <v>250</v>
      </c>
      <c r="H129" s="30" t="s">
        <v>2</v>
      </c>
      <c r="I129" s="136" t="s">
        <v>65</v>
      </c>
      <c r="J129" s="136"/>
      <c r="K129" s="50"/>
      <c r="L129" s="9" t="s">
        <v>2</v>
      </c>
      <c r="M129" s="9" t="s">
        <v>4</v>
      </c>
      <c r="N129" s="3"/>
    </row>
    <row r="130" spans="1:14" x14ac:dyDescent="0.3">
      <c r="A130" s="5"/>
      <c r="D130" s="130" t="s">
        <v>43</v>
      </c>
      <c r="E130" s="131"/>
      <c r="H130" s="30"/>
      <c r="I130" s="130" t="s">
        <v>44</v>
      </c>
      <c r="J130" s="131"/>
      <c r="K130" s="3"/>
      <c r="L130" s="54"/>
      <c r="M130" s="80" t="s">
        <v>3</v>
      </c>
      <c r="N130" s="80" t="s">
        <v>50</v>
      </c>
    </row>
    <row r="131" spans="1:14" ht="15" thickBot="1" x14ac:dyDescent="0.35">
      <c r="A131" s="3" t="s">
        <v>0</v>
      </c>
      <c r="B131" s="3" t="s">
        <v>1</v>
      </c>
      <c r="C131" s="3" t="s">
        <v>33</v>
      </c>
      <c r="D131" s="56" t="s">
        <v>45</v>
      </c>
      <c r="E131" s="57" t="s">
        <v>46</v>
      </c>
      <c r="G131" s="79" t="s">
        <v>2</v>
      </c>
      <c r="I131" s="56" t="s">
        <v>45</v>
      </c>
      <c r="J131" s="57" t="s">
        <v>46</v>
      </c>
      <c r="L131" s="80" t="s">
        <v>2</v>
      </c>
      <c r="M131" s="80" t="s">
        <v>4</v>
      </c>
      <c r="N131" s="50"/>
    </row>
    <row r="132" spans="1:14" x14ac:dyDescent="0.3">
      <c r="A132" s="19"/>
      <c r="B132" s="19"/>
      <c r="C132" s="89"/>
      <c r="D132" s="19"/>
      <c r="E132" s="19"/>
      <c r="F132" s="32">
        <f>SUM(D132:E132)/2</f>
        <v>0</v>
      </c>
      <c r="G132" s="33">
        <f>+F132/$G$129*100</f>
        <v>0</v>
      </c>
      <c r="I132" s="19"/>
      <c r="J132" s="19"/>
      <c r="K132" s="32">
        <f>SUM(I132:J132)/2</f>
        <v>0</v>
      </c>
      <c r="L132" s="33">
        <f>+K132/$G$129*100</f>
        <v>0</v>
      </c>
      <c r="M132" s="33">
        <f>(+G132+L132)/2</f>
        <v>0</v>
      </c>
      <c r="N132" s="19"/>
    </row>
    <row r="133" spans="1:14" x14ac:dyDescent="0.3">
      <c r="A133" s="19"/>
      <c r="B133" s="19"/>
      <c r="C133" s="91"/>
      <c r="D133" s="19"/>
      <c r="E133" s="19"/>
      <c r="F133" s="32">
        <f t="shared" ref="F133:F135" si="30">SUM(D133:E133)/2</f>
        <v>0</v>
      </c>
      <c r="G133" s="33">
        <f t="shared" ref="G133:G135" si="31">+F133/$G$129*100</f>
        <v>0</v>
      </c>
      <c r="I133" s="19"/>
      <c r="J133" s="19"/>
      <c r="K133" s="32">
        <f t="shared" ref="K133:K135" si="32">SUM(I133:J133)/2</f>
        <v>0</v>
      </c>
      <c r="L133" s="33">
        <f t="shared" ref="L133:L135" si="33">+K133/$G$129*100</f>
        <v>0</v>
      </c>
      <c r="M133" s="33">
        <f>(+G133+L133)/2</f>
        <v>0</v>
      </c>
      <c r="N133" s="19"/>
    </row>
    <row r="134" spans="1:14" x14ac:dyDescent="0.3">
      <c r="A134" s="19"/>
      <c r="B134" s="19"/>
      <c r="C134" s="91"/>
      <c r="D134" s="19"/>
      <c r="E134" s="19"/>
      <c r="F134" s="32">
        <f t="shared" si="30"/>
        <v>0</v>
      </c>
      <c r="G134" s="33">
        <f t="shared" si="31"/>
        <v>0</v>
      </c>
      <c r="I134" s="19"/>
      <c r="J134" s="19"/>
      <c r="K134" s="32">
        <f t="shared" si="32"/>
        <v>0</v>
      </c>
      <c r="L134" s="33">
        <f t="shared" si="33"/>
        <v>0</v>
      </c>
      <c r="M134" s="33">
        <f>(+G134+L134)/2</f>
        <v>0</v>
      </c>
      <c r="N134" s="19"/>
    </row>
    <row r="135" spans="1:14" x14ac:dyDescent="0.3">
      <c r="A135" s="19"/>
      <c r="B135" s="91"/>
      <c r="C135" s="91"/>
      <c r="D135" s="19"/>
      <c r="E135" s="19"/>
      <c r="F135" s="32">
        <f t="shared" si="30"/>
        <v>0</v>
      </c>
      <c r="G135" s="33">
        <f t="shared" si="31"/>
        <v>0</v>
      </c>
      <c r="I135" s="19"/>
      <c r="J135" s="19"/>
      <c r="K135" s="32">
        <f t="shared" si="32"/>
        <v>0</v>
      </c>
      <c r="L135" s="33">
        <f t="shared" si="33"/>
        <v>0</v>
      </c>
      <c r="M135" s="33">
        <f>(+G135+L135)/2</f>
        <v>0</v>
      </c>
      <c r="N135" s="19"/>
    </row>
    <row r="137" spans="1:14" x14ac:dyDescent="0.3">
      <c r="M137" s="3"/>
      <c r="N137" s="3"/>
    </row>
    <row r="138" spans="1:14" ht="15" thickBot="1" x14ac:dyDescent="0.35">
      <c r="A138" s="5" t="s">
        <v>34</v>
      </c>
      <c r="B138" s="3"/>
      <c r="C138" s="3"/>
      <c r="D138" s="132" t="s">
        <v>57</v>
      </c>
      <c r="E138" s="132"/>
      <c r="F138" s="9" t="s">
        <v>49</v>
      </c>
      <c r="G138" s="106">
        <v>250</v>
      </c>
      <c r="H138" s="30" t="s">
        <v>2</v>
      </c>
      <c r="I138" s="132" t="s">
        <v>57</v>
      </c>
      <c r="J138" s="132"/>
      <c r="K138" s="50"/>
      <c r="L138" s="9"/>
      <c r="M138" s="9"/>
      <c r="N138" s="3"/>
    </row>
    <row r="139" spans="1:14" x14ac:dyDescent="0.3">
      <c r="A139" s="5"/>
      <c r="D139" s="130" t="s">
        <v>43</v>
      </c>
      <c r="E139" s="131"/>
      <c r="H139" s="30"/>
      <c r="I139" s="130" t="s">
        <v>44</v>
      </c>
      <c r="J139" s="131"/>
      <c r="K139" s="3"/>
      <c r="L139" s="54"/>
      <c r="M139" s="80" t="s">
        <v>3</v>
      </c>
      <c r="N139" s="80" t="s">
        <v>50</v>
      </c>
    </row>
    <row r="140" spans="1:14" ht="15" thickBot="1" x14ac:dyDescent="0.35">
      <c r="A140" s="3" t="s">
        <v>0</v>
      </c>
      <c r="B140" s="3" t="s">
        <v>1</v>
      </c>
      <c r="C140" s="3" t="s">
        <v>33</v>
      </c>
      <c r="D140" s="56" t="s">
        <v>45</v>
      </c>
      <c r="E140" s="57" t="s">
        <v>46</v>
      </c>
      <c r="G140" s="79" t="s">
        <v>2</v>
      </c>
      <c r="I140" s="56" t="s">
        <v>45</v>
      </c>
      <c r="J140" s="57" t="s">
        <v>46</v>
      </c>
      <c r="L140" s="80" t="s">
        <v>2</v>
      </c>
      <c r="M140" s="80" t="s">
        <v>4</v>
      </c>
      <c r="N140" s="50"/>
    </row>
    <row r="141" spans="1:14" x14ac:dyDescent="0.3">
      <c r="A141" s="19"/>
      <c r="B141" s="19"/>
      <c r="C141" s="89"/>
      <c r="D141" s="19"/>
      <c r="E141" s="19"/>
      <c r="F141" s="32">
        <f>SUM(D141:E141)/2</f>
        <v>0</v>
      </c>
      <c r="G141" s="33">
        <f>+F141/$G$138*100</f>
        <v>0</v>
      </c>
      <c r="I141" s="19"/>
      <c r="J141" s="19"/>
      <c r="K141" s="32">
        <f>SUM(I141:J141)/2</f>
        <v>0</v>
      </c>
      <c r="L141" s="33">
        <f>+K141/$G$138*100</f>
        <v>0</v>
      </c>
      <c r="M141" s="33">
        <f>(+G141+L141)/2</f>
        <v>0</v>
      </c>
      <c r="N141" s="19"/>
    </row>
    <row r="142" spans="1:14" x14ac:dyDescent="0.3">
      <c r="A142" s="19"/>
      <c r="B142" s="19"/>
      <c r="C142" s="91"/>
      <c r="D142" s="19"/>
      <c r="E142" s="19"/>
      <c r="F142" s="32">
        <f t="shared" ref="F142:F144" si="34">SUM(D142:E142)/2</f>
        <v>0</v>
      </c>
      <c r="G142" s="33">
        <f t="shared" ref="G142:G144" si="35">+F142/$G$138*100</f>
        <v>0</v>
      </c>
      <c r="I142" s="19"/>
      <c r="J142" s="19"/>
      <c r="K142" s="32">
        <f t="shared" ref="K142:K144" si="36">SUM(I142:J142)/2</f>
        <v>0</v>
      </c>
      <c r="L142" s="33">
        <f t="shared" ref="L142:L144" si="37">+K142/$G$138*100</f>
        <v>0</v>
      </c>
      <c r="M142" s="33">
        <f>(+G142+L142)/2</f>
        <v>0</v>
      </c>
      <c r="N142" s="19"/>
    </row>
    <row r="143" spans="1:14" x14ac:dyDescent="0.3">
      <c r="A143" s="19"/>
      <c r="B143" s="19"/>
      <c r="C143" s="91"/>
      <c r="D143" s="19"/>
      <c r="E143" s="19"/>
      <c r="F143" s="32">
        <f t="shared" si="34"/>
        <v>0</v>
      </c>
      <c r="G143" s="33">
        <f t="shared" si="35"/>
        <v>0</v>
      </c>
      <c r="I143" s="19"/>
      <c r="J143" s="19"/>
      <c r="K143" s="32">
        <f t="shared" si="36"/>
        <v>0</v>
      </c>
      <c r="L143" s="33">
        <f t="shared" si="37"/>
        <v>0</v>
      </c>
      <c r="M143" s="33">
        <f>(+G143+L143)/2</f>
        <v>0</v>
      </c>
      <c r="N143" s="19"/>
    </row>
    <row r="144" spans="1:14" x14ac:dyDescent="0.3">
      <c r="A144" s="19"/>
      <c r="B144" s="91"/>
      <c r="C144" s="91"/>
      <c r="D144" s="19"/>
      <c r="E144" s="19"/>
      <c r="F144" s="32">
        <f t="shared" si="34"/>
        <v>0</v>
      </c>
      <c r="G144" s="33">
        <f t="shared" si="35"/>
        <v>0</v>
      </c>
      <c r="I144" s="19"/>
      <c r="J144" s="19"/>
      <c r="K144" s="32">
        <f t="shared" si="36"/>
        <v>0</v>
      </c>
      <c r="L144" s="33">
        <f t="shared" si="37"/>
        <v>0</v>
      </c>
      <c r="M144" s="33">
        <f>(+G144+L144)/2</f>
        <v>0</v>
      </c>
      <c r="N144" s="19"/>
    </row>
    <row r="147" spans="2:13" x14ac:dyDescent="0.3">
      <c r="B147" s="2"/>
      <c r="C147" s="2"/>
      <c r="H147" s="31"/>
      <c r="L147" s="8"/>
      <c r="M147" s="8"/>
    </row>
  </sheetData>
  <mergeCells count="52">
    <mergeCell ref="A1:I1"/>
    <mergeCell ref="A2:I2"/>
    <mergeCell ref="D6:E6"/>
    <mergeCell ref="I6:J6"/>
    <mergeCell ref="D8:E8"/>
    <mergeCell ref="I8:J8"/>
    <mergeCell ref="D21:E21"/>
    <mergeCell ref="I21:J21"/>
    <mergeCell ref="D22:E22"/>
    <mergeCell ref="I22:J22"/>
    <mergeCell ref="D32:E32"/>
    <mergeCell ref="I32:J32"/>
    <mergeCell ref="D33:E33"/>
    <mergeCell ref="I33:J33"/>
    <mergeCell ref="D46:E46"/>
    <mergeCell ref="I46:J46"/>
    <mergeCell ref="D47:E47"/>
    <mergeCell ref="I47:J47"/>
    <mergeCell ref="D56:E56"/>
    <mergeCell ref="I56:J56"/>
    <mergeCell ref="D62:E62"/>
    <mergeCell ref="I62:J62"/>
    <mergeCell ref="D68:E68"/>
    <mergeCell ref="I68:J68"/>
    <mergeCell ref="D78:E78"/>
    <mergeCell ref="I78:J78"/>
    <mergeCell ref="D79:E79"/>
    <mergeCell ref="I79:J79"/>
    <mergeCell ref="D87:E87"/>
    <mergeCell ref="I87:J87"/>
    <mergeCell ref="D93:E93"/>
    <mergeCell ref="I93:J93"/>
    <mergeCell ref="D99:E99"/>
    <mergeCell ref="I99:J99"/>
    <mergeCell ref="D105:E105"/>
    <mergeCell ref="I105:J105"/>
    <mergeCell ref="D111:E111"/>
    <mergeCell ref="I111:J111"/>
    <mergeCell ref="D112:E112"/>
    <mergeCell ref="I112:J112"/>
    <mergeCell ref="D120:E120"/>
    <mergeCell ref="I120:J120"/>
    <mergeCell ref="D138:E138"/>
    <mergeCell ref="I138:J138"/>
    <mergeCell ref="D139:E139"/>
    <mergeCell ref="I139:J139"/>
    <mergeCell ref="D121:E121"/>
    <mergeCell ref="I121:J121"/>
    <mergeCell ref="D129:E129"/>
    <mergeCell ref="I129:J129"/>
    <mergeCell ref="D130:E130"/>
    <mergeCell ref="I130:J1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25" workbookViewId="0">
      <selection activeCell="I52" sqref="I52"/>
    </sheetView>
  </sheetViews>
  <sheetFormatPr defaultRowHeight="15.6" x14ac:dyDescent="0.3"/>
  <cols>
    <col min="1" max="1" width="6.88671875" style="15" customWidth="1"/>
    <col min="2" max="2" width="24.44140625" style="15" customWidth="1"/>
    <col min="3" max="4" width="11" style="15" customWidth="1"/>
    <col min="5" max="5" width="12.6640625" style="15" customWidth="1"/>
    <col min="6" max="6" width="14.109375" style="15" customWidth="1"/>
    <col min="7" max="7" width="9.5546875" style="15" customWidth="1"/>
    <col min="8" max="8" width="7.6640625" style="15" bestFit="1" customWidth="1"/>
    <col min="257" max="257" width="6.88671875" customWidth="1"/>
    <col min="258" max="258" width="24.44140625" customWidth="1"/>
    <col min="259" max="260" width="11" customWidth="1"/>
    <col min="261" max="261" width="12.6640625" customWidth="1"/>
    <col min="262" max="262" width="14.109375" customWidth="1"/>
    <col min="263" max="263" width="9.5546875" customWidth="1"/>
    <col min="264" max="264" width="24.5546875" customWidth="1"/>
    <col min="513" max="513" width="6.88671875" customWidth="1"/>
    <col min="514" max="514" width="24.44140625" customWidth="1"/>
    <col min="515" max="516" width="11" customWidth="1"/>
    <col min="517" max="517" width="12.6640625" customWidth="1"/>
    <col min="518" max="518" width="14.109375" customWidth="1"/>
    <col min="519" max="519" width="9.5546875" customWidth="1"/>
    <col min="520" max="520" width="24.5546875" customWidth="1"/>
    <col min="769" max="769" width="6.88671875" customWidth="1"/>
    <col min="770" max="770" width="24.44140625" customWidth="1"/>
    <col min="771" max="772" width="11" customWidth="1"/>
    <col min="773" max="773" width="12.6640625" customWidth="1"/>
    <col min="774" max="774" width="14.109375" customWidth="1"/>
    <col min="775" max="775" width="9.5546875" customWidth="1"/>
    <col min="776" max="776" width="24.5546875" customWidth="1"/>
    <col min="1025" max="1025" width="6.88671875" customWidth="1"/>
    <col min="1026" max="1026" width="24.44140625" customWidth="1"/>
    <col min="1027" max="1028" width="11" customWidth="1"/>
    <col min="1029" max="1029" width="12.6640625" customWidth="1"/>
    <col min="1030" max="1030" width="14.109375" customWidth="1"/>
    <col min="1031" max="1031" width="9.5546875" customWidth="1"/>
    <col min="1032" max="1032" width="24.5546875" customWidth="1"/>
    <col min="1281" max="1281" width="6.88671875" customWidth="1"/>
    <col min="1282" max="1282" width="24.44140625" customWidth="1"/>
    <col min="1283" max="1284" width="11" customWidth="1"/>
    <col min="1285" max="1285" width="12.6640625" customWidth="1"/>
    <col min="1286" max="1286" width="14.109375" customWidth="1"/>
    <col min="1287" max="1287" width="9.5546875" customWidth="1"/>
    <col min="1288" max="1288" width="24.5546875" customWidth="1"/>
    <col min="1537" max="1537" width="6.88671875" customWidth="1"/>
    <col min="1538" max="1538" width="24.44140625" customWidth="1"/>
    <col min="1539" max="1540" width="11" customWidth="1"/>
    <col min="1541" max="1541" width="12.6640625" customWidth="1"/>
    <col min="1542" max="1542" width="14.109375" customWidth="1"/>
    <col min="1543" max="1543" width="9.5546875" customWidth="1"/>
    <col min="1544" max="1544" width="24.5546875" customWidth="1"/>
    <col min="1793" max="1793" width="6.88671875" customWidth="1"/>
    <col min="1794" max="1794" width="24.44140625" customWidth="1"/>
    <col min="1795" max="1796" width="11" customWidth="1"/>
    <col min="1797" max="1797" width="12.6640625" customWidth="1"/>
    <col min="1798" max="1798" width="14.109375" customWidth="1"/>
    <col min="1799" max="1799" width="9.5546875" customWidth="1"/>
    <col min="1800" max="1800" width="24.5546875" customWidth="1"/>
    <col min="2049" max="2049" width="6.88671875" customWidth="1"/>
    <col min="2050" max="2050" width="24.44140625" customWidth="1"/>
    <col min="2051" max="2052" width="11" customWidth="1"/>
    <col min="2053" max="2053" width="12.6640625" customWidth="1"/>
    <col min="2054" max="2054" width="14.109375" customWidth="1"/>
    <col min="2055" max="2055" width="9.5546875" customWidth="1"/>
    <col min="2056" max="2056" width="24.5546875" customWidth="1"/>
    <col min="2305" max="2305" width="6.88671875" customWidth="1"/>
    <col min="2306" max="2306" width="24.44140625" customWidth="1"/>
    <col min="2307" max="2308" width="11" customWidth="1"/>
    <col min="2309" max="2309" width="12.6640625" customWidth="1"/>
    <col min="2310" max="2310" width="14.109375" customWidth="1"/>
    <col min="2311" max="2311" width="9.5546875" customWidth="1"/>
    <col min="2312" max="2312" width="24.5546875" customWidth="1"/>
    <col min="2561" max="2561" width="6.88671875" customWidth="1"/>
    <col min="2562" max="2562" width="24.44140625" customWidth="1"/>
    <col min="2563" max="2564" width="11" customWidth="1"/>
    <col min="2565" max="2565" width="12.6640625" customWidth="1"/>
    <col min="2566" max="2566" width="14.109375" customWidth="1"/>
    <col min="2567" max="2567" width="9.5546875" customWidth="1"/>
    <col min="2568" max="2568" width="24.5546875" customWidth="1"/>
    <col min="2817" max="2817" width="6.88671875" customWidth="1"/>
    <col min="2818" max="2818" width="24.44140625" customWidth="1"/>
    <col min="2819" max="2820" width="11" customWidth="1"/>
    <col min="2821" max="2821" width="12.6640625" customWidth="1"/>
    <col min="2822" max="2822" width="14.109375" customWidth="1"/>
    <col min="2823" max="2823" width="9.5546875" customWidth="1"/>
    <col min="2824" max="2824" width="24.5546875" customWidth="1"/>
    <col min="3073" max="3073" width="6.88671875" customWidth="1"/>
    <col min="3074" max="3074" width="24.44140625" customWidth="1"/>
    <col min="3075" max="3076" width="11" customWidth="1"/>
    <col min="3077" max="3077" width="12.6640625" customWidth="1"/>
    <col min="3078" max="3078" width="14.109375" customWidth="1"/>
    <col min="3079" max="3079" width="9.5546875" customWidth="1"/>
    <col min="3080" max="3080" width="24.5546875" customWidth="1"/>
    <col min="3329" max="3329" width="6.88671875" customWidth="1"/>
    <col min="3330" max="3330" width="24.44140625" customWidth="1"/>
    <col min="3331" max="3332" width="11" customWidth="1"/>
    <col min="3333" max="3333" width="12.6640625" customWidth="1"/>
    <col min="3334" max="3334" width="14.109375" customWidth="1"/>
    <col min="3335" max="3335" width="9.5546875" customWidth="1"/>
    <col min="3336" max="3336" width="24.5546875" customWidth="1"/>
    <col min="3585" max="3585" width="6.88671875" customWidth="1"/>
    <col min="3586" max="3586" width="24.44140625" customWidth="1"/>
    <col min="3587" max="3588" width="11" customWidth="1"/>
    <col min="3589" max="3589" width="12.6640625" customWidth="1"/>
    <col min="3590" max="3590" width="14.109375" customWidth="1"/>
    <col min="3591" max="3591" width="9.5546875" customWidth="1"/>
    <col min="3592" max="3592" width="24.5546875" customWidth="1"/>
    <col min="3841" max="3841" width="6.88671875" customWidth="1"/>
    <col min="3842" max="3842" width="24.44140625" customWidth="1"/>
    <col min="3843" max="3844" width="11" customWidth="1"/>
    <col min="3845" max="3845" width="12.6640625" customWidth="1"/>
    <col min="3846" max="3846" width="14.109375" customWidth="1"/>
    <col min="3847" max="3847" width="9.5546875" customWidth="1"/>
    <col min="3848" max="3848" width="24.5546875" customWidth="1"/>
    <col min="4097" max="4097" width="6.88671875" customWidth="1"/>
    <col min="4098" max="4098" width="24.44140625" customWidth="1"/>
    <col min="4099" max="4100" width="11" customWidth="1"/>
    <col min="4101" max="4101" width="12.6640625" customWidth="1"/>
    <col min="4102" max="4102" width="14.109375" customWidth="1"/>
    <col min="4103" max="4103" width="9.5546875" customWidth="1"/>
    <col min="4104" max="4104" width="24.5546875" customWidth="1"/>
    <col min="4353" max="4353" width="6.88671875" customWidth="1"/>
    <col min="4354" max="4354" width="24.44140625" customWidth="1"/>
    <col min="4355" max="4356" width="11" customWidth="1"/>
    <col min="4357" max="4357" width="12.6640625" customWidth="1"/>
    <col min="4358" max="4358" width="14.109375" customWidth="1"/>
    <col min="4359" max="4359" width="9.5546875" customWidth="1"/>
    <col min="4360" max="4360" width="24.5546875" customWidth="1"/>
    <col min="4609" max="4609" width="6.88671875" customWidth="1"/>
    <col min="4610" max="4610" width="24.44140625" customWidth="1"/>
    <col min="4611" max="4612" width="11" customWidth="1"/>
    <col min="4613" max="4613" width="12.6640625" customWidth="1"/>
    <col min="4614" max="4614" width="14.109375" customWidth="1"/>
    <col min="4615" max="4615" width="9.5546875" customWidth="1"/>
    <col min="4616" max="4616" width="24.5546875" customWidth="1"/>
    <col min="4865" max="4865" width="6.88671875" customWidth="1"/>
    <col min="4866" max="4866" width="24.44140625" customWidth="1"/>
    <col min="4867" max="4868" width="11" customWidth="1"/>
    <col min="4869" max="4869" width="12.6640625" customWidth="1"/>
    <col min="4870" max="4870" width="14.109375" customWidth="1"/>
    <col min="4871" max="4871" width="9.5546875" customWidth="1"/>
    <col min="4872" max="4872" width="24.5546875" customWidth="1"/>
    <col min="5121" max="5121" width="6.88671875" customWidth="1"/>
    <col min="5122" max="5122" width="24.44140625" customWidth="1"/>
    <col min="5123" max="5124" width="11" customWidth="1"/>
    <col min="5125" max="5125" width="12.6640625" customWidth="1"/>
    <col min="5126" max="5126" width="14.109375" customWidth="1"/>
    <col min="5127" max="5127" width="9.5546875" customWidth="1"/>
    <col min="5128" max="5128" width="24.5546875" customWidth="1"/>
    <col min="5377" max="5377" width="6.88671875" customWidth="1"/>
    <col min="5378" max="5378" width="24.44140625" customWidth="1"/>
    <col min="5379" max="5380" width="11" customWidth="1"/>
    <col min="5381" max="5381" width="12.6640625" customWidth="1"/>
    <col min="5382" max="5382" width="14.109375" customWidth="1"/>
    <col min="5383" max="5383" width="9.5546875" customWidth="1"/>
    <col min="5384" max="5384" width="24.5546875" customWidth="1"/>
    <col min="5633" max="5633" width="6.88671875" customWidth="1"/>
    <col min="5634" max="5634" width="24.44140625" customWidth="1"/>
    <col min="5635" max="5636" width="11" customWidth="1"/>
    <col min="5637" max="5637" width="12.6640625" customWidth="1"/>
    <col min="5638" max="5638" width="14.109375" customWidth="1"/>
    <col min="5639" max="5639" width="9.5546875" customWidth="1"/>
    <col min="5640" max="5640" width="24.5546875" customWidth="1"/>
    <col min="5889" max="5889" width="6.88671875" customWidth="1"/>
    <col min="5890" max="5890" width="24.44140625" customWidth="1"/>
    <col min="5891" max="5892" width="11" customWidth="1"/>
    <col min="5893" max="5893" width="12.6640625" customWidth="1"/>
    <col min="5894" max="5894" width="14.109375" customWidth="1"/>
    <col min="5895" max="5895" width="9.5546875" customWidth="1"/>
    <col min="5896" max="5896" width="24.5546875" customWidth="1"/>
    <col min="6145" max="6145" width="6.88671875" customWidth="1"/>
    <col min="6146" max="6146" width="24.44140625" customWidth="1"/>
    <col min="6147" max="6148" width="11" customWidth="1"/>
    <col min="6149" max="6149" width="12.6640625" customWidth="1"/>
    <col min="6150" max="6150" width="14.109375" customWidth="1"/>
    <col min="6151" max="6151" width="9.5546875" customWidth="1"/>
    <col min="6152" max="6152" width="24.5546875" customWidth="1"/>
    <col min="6401" max="6401" width="6.88671875" customWidth="1"/>
    <col min="6402" max="6402" width="24.44140625" customWidth="1"/>
    <col min="6403" max="6404" width="11" customWidth="1"/>
    <col min="6405" max="6405" width="12.6640625" customWidth="1"/>
    <col min="6406" max="6406" width="14.109375" customWidth="1"/>
    <col min="6407" max="6407" width="9.5546875" customWidth="1"/>
    <col min="6408" max="6408" width="24.5546875" customWidth="1"/>
    <col min="6657" max="6657" width="6.88671875" customWidth="1"/>
    <col min="6658" max="6658" width="24.44140625" customWidth="1"/>
    <col min="6659" max="6660" width="11" customWidth="1"/>
    <col min="6661" max="6661" width="12.6640625" customWidth="1"/>
    <col min="6662" max="6662" width="14.109375" customWidth="1"/>
    <col min="6663" max="6663" width="9.5546875" customWidth="1"/>
    <col min="6664" max="6664" width="24.5546875" customWidth="1"/>
    <col min="6913" max="6913" width="6.88671875" customWidth="1"/>
    <col min="6914" max="6914" width="24.44140625" customWidth="1"/>
    <col min="6915" max="6916" width="11" customWidth="1"/>
    <col min="6917" max="6917" width="12.6640625" customWidth="1"/>
    <col min="6918" max="6918" width="14.109375" customWidth="1"/>
    <col min="6919" max="6919" width="9.5546875" customWidth="1"/>
    <col min="6920" max="6920" width="24.5546875" customWidth="1"/>
    <col min="7169" max="7169" width="6.88671875" customWidth="1"/>
    <col min="7170" max="7170" width="24.44140625" customWidth="1"/>
    <col min="7171" max="7172" width="11" customWidth="1"/>
    <col min="7173" max="7173" width="12.6640625" customWidth="1"/>
    <col min="7174" max="7174" width="14.109375" customWidth="1"/>
    <col min="7175" max="7175" width="9.5546875" customWidth="1"/>
    <col min="7176" max="7176" width="24.5546875" customWidth="1"/>
    <col min="7425" max="7425" width="6.88671875" customWidth="1"/>
    <col min="7426" max="7426" width="24.44140625" customWidth="1"/>
    <col min="7427" max="7428" width="11" customWidth="1"/>
    <col min="7429" max="7429" width="12.6640625" customWidth="1"/>
    <col min="7430" max="7430" width="14.109375" customWidth="1"/>
    <col min="7431" max="7431" width="9.5546875" customWidth="1"/>
    <col min="7432" max="7432" width="24.5546875" customWidth="1"/>
    <col min="7681" max="7681" width="6.88671875" customWidth="1"/>
    <col min="7682" max="7682" width="24.44140625" customWidth="1"/>
    <col min="7683" max="7684" width="11" customWidth="1"/>
    <col min="7685" max="7685" width="12.6640625" customWidth="1"/>
    <col min="7686" max="7686" width="14.109375" customWidth="1"/>
    <col min="7687" max="7687" width="9.5546875" customWidth="1"/>
    <col min="7688" max="7688" width="24.5546875" customWidth="1"/>
    <col min="7937" max="7937" width="6.88671875" customWidth="1"/>
    <col min="7938" max="7938" width="24.44140625" customWidth="1"/>
    <col min="7939" max="7940" width="11" customWidth="1"/>
    <col min="7941" max="7941" width="12.6640625" customWidth="1"/>
    <col min="7942" max="7942" width="14.109375" customWidth="1"/>
    <col min="7943" max="7943" width="9.5546875" customWidth="1"/>
    <col min="7944" max="7944" width="24.5546875" customWidth="1"/>
    <col min="8193" max="8193" width="6.88671875" customWidth="1"/>
    <col min="8194" max="8194" width="24.44140625" customWidth="1"/>
    <col min="8195" max="8196" width="11" customWidth="1"/>
    <col min="8197" max="8197" width="12.6640625" customWidth="1"/>
    <col min="8198" max="8198" width="14.109375" customWidth="1"/>
    <col min="8199" max="8199" width="9.5546875" customWidth="1"/>
    <col min="8200" max="8200" width="24.5546875" customWidth="1"/>
    <col min="8449" max="8449" width="6.88671875" customWidth="1"/>
    <col min="8450" max="8450" width="24.44140625" customWidth="1"/>
    <col min="8451" max="8452" width="11" customWidth="1"/>
    <col min="8453" max="8453" width="12.6640625" customWidth="1"/>
    <col min="8454" max="8454" width="14.109375" customWidth="1"/>
    <col min="8455" max="8455" width="9.5546875" customWidth="1"/>
    <col min="8456" max="8456" width="24.5546875" customWidth="1"/>
    <col min="8705" max="8705" width="6.88671875" customWidth="1"/>
    <col min="8706" max="8706" width="24.44140625" customWidth="1"/>
    <col min="8707" max="8708" width="11" customWidth="1"/>
    <col min="8709" max="8709" width="12.6640625" customWidth="1"/>
    <col min="8710" max="8710" width="14.109375" customWidth="1"/>
    <col min="8711" max="8711" width="9.5546875" customWidth="1"/>
    <col min="8712" max="8712" width="24.5546875" customWidth="1"/>
    <col min="8961" max="8961" width="6.88671875" customWidth="1"/>
    <col min="8962" max="8962" width="24.44140625" customWidth="1"/>
    <col min="8963" max="8964" width="11" customWidth="1"/>
    <col min="8965" max="8965" width="12.6640625" customWidth="1"/>
    <col min="8966" max="8966" width="14.109375" customWidth="1"/>
    <col min="8967" max="8967" width="9.5546875" customWidth="1"/>
    <col min="8968" max="8968" width="24.5546875" customWidth="1"/>
    <col min="9217" max="9217" width="6.88671875" customWidth="1"/>
    <col min="9218" max="9218" width="24.44140625" customWidth="1"/>
    <col min="9219" max="9220" width="11" customWidth="1"/>
    <col min="9221" max="9221" width="12.6640625" customWidth="1"/>
    <col min="9222" max="9222" width="14.109375" customWidth="1"/>
    <col min="9223" max="9223" width="9.5546875" customWidth="1"/>
    <col min="9224" max="9224" width="24.5546875" customWidth="1"/>
    <col min="9473" max="9473" width="6.88671875" customWidth="1"/>
    <col min="9474" max="9474" width="24.44140625" customWidth="1"/>
    <col min="9475" max="9476" width="11" customWidth="1"/>
    <col min="9477" max="9477" width="12.6640625" customWidth="1"/>
    <col min="9478" max="9478" width="14.109375" customWidth="1"/>
    <col min="9479" max="9479" width="9.5546875" customWidth="1"/>
    <col min="9480" max="9480" width="24.5546875" customWidth="1"/>
    <col min="9729" max="9729" width="6.88671875" customWidth="1"/>
    <col min="9730" max="9730" width="24.44140625" customWidth="1"/>
    <col min="9731" max="9732" width="11" customWidth="1"/>
    <col min="9733" max="9733" width="12.6640625" customWidth="1"/>
    <col min="9734" max="9734" width="14.109375" customWidth="1"/>
    <col min="9735" max="9735" width="9.5546875" customWidth="1"/>
    <col min="9736" max="9736" width="24.5546875" customWidth="1"/>
    <col min="9985" max="9985" width="6.88671875" customWidth="1"/>
    <col min="9986" max="9986" width="24.44140625" customWidth="1"/>
    <col min="9987" max="9988" width="11" customWidth="1"/>
    <col min="9989" max="9989" width="12.6640625" customWidth="1"/>
    <col min="9990" max="9990" width="14.109375" customWidth="1"/>
    <col min="9991" max="9991" width="9.5546875" customWidth="1"/>
    <col min="9992" max="9992" width="24.5546875" customWidth="1"/>
    <col min="10241" max="10241" width="6.88671875" customWidth="1"/>
    <col min="10242" max="10242" width="24.44140625" customWidth="1"/>
    <col min="10243" max="10244" width="11" customWidth="1"/>
    <col min="10245" max="10245" width="12.6640625" customWidth="1"/>
    <col min="10246" max="10246" width="14.109375" customWidth="1"/>
    <col min="10247" max="10247" width="9.5546875" customWidth="1"/>
    <col min="10248" max="10248" width="24.5546875" customWidth="1"/>
    <col min="10497" max="10497" width="6.88671875" customWidth="1"/>
    <col min="10498" max="10498" width="24.44140625" customWidth="1"/>
    <col min="10499" max="10500" width="11" customWidth="1"/>
    <col min="10501" max="10501" width="12.6640625" customWidth="1"/>
    <col min="10502" max="10502" width="14.109375" customWidth="1"/>
    <col min="10503" max="10503" width="9.5546875" customWidth="1"/>
    <col min="10504" max="10504" width="24.5546875" customWidth="1"/>
    <col min="10753" max="10753" width="6.88671875" customWidth="1"/>
    <col min="10754" max="10754" width="24.44140625" customWidth="1"/>
    <col min="10755" max="10756" width="11" customWidth="1"/>
    <col min="10757" max="10757" width="12.6640625" customWidth="1"/>
    <col min="10758" max="10758" width="14.109375" customWidth="1"/>
    <col min="10759" max="10759" width="9.5546875" customWidth="1"/>
    <col min="10760" max="10760" width="24.5546875" customWidth="1"/>
    <col min="11009" max="11009" width="6.88671875" customWidth="1"/>
    <col min="11010" max="11010" width="24.44140625" customWidth="1"/>
    <col min="11011" max="11012" width="11" customWidth="1"/>
    <col min="11013" max="11013" width="12.6640625" customWidth="1"/>
    <col min="11014" max="11014" width="14.109375" customWidth="1"/>
    <col min="11015" max="11015" width="9.5546875" customWidth="1"/>
    <col min="11016" max="11016" width="24.5546875" customWidth="1"/>
    <col min="11265" max="11265" width="6.88671875" customWidth="1"/>
    <col min="11266" max="11266" width="24.44140625" customWidth="1"/>
    <col min="11267" max="11268" width="11" customWidth="1"/>
    <col min="11269" max="11269" width="12.6640625" customWidth="1"/>
    <col min="11270" max="11270" width="14.109375" customWidth="1"/>
    <col min="11271" max="11271" width="9.5546875" customWidth="1"/>
    <col min="11272" max="11272" width="24.5546875" customWidth="1"/>
    <col min="11521" max="11521" width="6.88671875" customWidth="1"/>
    <col min="11522" max="11522" width="24.44140625" customWidth="1"/>
    <col min="11523" max="11524" width="11" customWidth="1"/>
    <col min="11525" max="11525" width="12.6640625" customWidth="1"/>
    <col min="11526" max="11526" width="14.109375" customWidth="1"/>
    <col min="11527" max="11527" width="9.5546875" customWidth="1"/>
    <col min="11528" max="11528" width="24.5546875" customWidth="1"/>
    <col min="11777" max="11777" width="6.88671875" customWidth="1"/>
    <col min="11778" max="11778" width="24.44140625" customWidth="1"/>
    <col min="11779" max="11780" width="11" customWidth="1"/>
    <col min="11781" max="11781" width="12.6640625" customWidth="1"/>
    <col min="11782" max="11782" width="14.109375" customWidth="1"/>
    <col min="11783" max="11783" width="9.5546875" customWidth="1"/>
    <col min="11784" max="11784" width="24.5546875" customWidth="1"/>
    <col min="12033" max="12033" width="6.88671875" customWidth="1"/>
    <col min="12034" max="12034" width="24.44140625" customWidth="1"/>
    <col min="12035" max="12036" width="11" customWidth="1"/>
    <col min="12037" max="12037" width="12.6640625" customWidth="1"/>
    <col min="12038" max="12038" width="14.109375" customWidth="1"/>
    <col min="12039" max="12039" width="9.5546875" customWidth="1"/>
    <col min="12040" max="12040" width="24.5546875" customWidth="1"/>
    <col min="12289" max="12289" width="6.88671875" customWidth="1"/>
    <col min="12290" max="12290" width="24.44140625" customWidth="1"/>
    <col min="12291" max="12292" width="11" customWidth="1"/>
    <col min="12293" max="12293" width="12.6640625" customWidth="1"/>
    <col min="12294" max="12294" width="14.109375" customWidth="1"/>
    <col min="12295" max="12295" width="9.5546875" customWidth="1"/>
    <col min="12296" max="12296" width="24.5546875" customWidth="1"/>
    <col min="12545" max="12545" width="6.88671875" customWidth="1"/>
    <col min="12546" max="12546" width="24.44140625" customWidth="1"/>
    <col min="12547" max="12548" width="11" customWidth="1"/>
    <col min="12549" max="12549" width="12.6640625" customWidth="1"/>
    <col min="12550" max="12550" width="14.109375" customWidth="1"/>
    <col min="12551" max="12551" width="9.5546875" customWidth="1"/>
    <col min="12552" max="12552" width="24.5546875" customWidth="1"/>
    <col min="12801" max="12801" width="6.88671875" customWidth="1"/>
    <col min="12802" max="12802" width="24.44140625" customWidth="1"/>
    <col min="12803" max="12804" width="11" customWidth="1"/>
    <col min="12805" max="12805" width="12.6640625" customWidth="1"/>
    <col min="12806" max="12806" width="14.109375" customWidth="1"/>
    <col min="12807" max="12807" width="9.5546875" customWidth="1"/>
    <col min="12808" max="12808" width="24.5546875" customWidth="1"/>
    <col min="13057" max="13057" width="6.88671875" customWidth="1"/>
    <col min="13058" max="13058" width="24.44140625" customWidth="1"/>
    <col min="13059" max="13060" width="11" customWidth="1"/>
    <col min="13061" max="13061" width="12.6640625" customWidth="1"/>
    <col min="13062" max="13062" width="14.109375" customWidth="1"/>
    <col min="13063" max="13063" width="9.5546875" customWidth="1"/>
    <col min="13064" max="13064" width="24.5546875" customWidth="1"/>
    <col min="13313" max="13313" width="6.88671875" customWidth="1"/>
    <col min="13314" max="13314" width="24.44140625" customWidth="1"/>
    <col min="13315" max="13316" width="11" customWidth="1"/>
    <col min="13317" max="13317" width="12.6640625" customWidth="1"/>
    <col min="13318" max="13318" width="14.109375" customWidth="1"/>
    <col min="13319" max="13319" width="9.5546875" customWidth="1"/>
    <col min="13320" max="13320" width="24.5546875" customWidth="1"/>
    <col min="13569" max="13569" width="6.88671875" customWidth="1"/>
    <col min="13570" max="13570" width="24.44140625" customWidth="1"/>
    <col min="13571" max="13572" width="11" customWidth="1"/>
    <col min="13573" max="13573" width="12.6640625" customWidth="1"/>
    <col min="13574" max="13574" width="14.109375" customWidth="1"/>
    <col min="13575" max="13575" width="9.5546875" customWidth="1"/>
    <col min="13576" max="13576" width="24.5546875" customWidth="1"/>
    <col min="13825" max="13825" width="6.88671875" customWidth="1"/>
    <col min="13826" max="13826" width="24.44140625" customWidth="1"/>
    <col min="13827" max="13828" width="11" customWidth="1"/>
    <col min="13829" max="13829" width="12.6640625" customWidth="1"/>
    <col min="13830" max="13830" width="14.109375" customWidth="1"/>
    <col min="13831" max="13831" width="9.5546875" customWidth="1"/>
    <col min="13832" max="13832" width="24.5546875" customWidth="1"/>
    <col min="14081" max="14081" width="6.88671875" customWidth="1"/>
    <col min="14082" max="14082" width="24.44140625" customWidth="1"/>
    <col min="14083" max="14084" width="11" customWidth="1"/>
    <col min="14085" max="14085" width="12.6640625" customWidth="1"/>
    <col min="14086" max="14086" width="14.109375" customWidth="1"/>
    <col min="14087" max="14087" width="9.5546875" customWidth="1"/>
    <col min="14088" max="14088" width="24.5546875" customWidth="1"/>
    <col min="14337" max="14337" width="6.88671875" customWidth="1"/>
    <col min="14338" max="14338" width="24.44140625" customWidth="1"/>
    <col min="14339" max="14340" width="11" customWidth="1"/>
    <col min="14341" max="14341" width="12.6640625" customWidth="1"/>
    <col min="14342" max="14342" width="14.109375" customWidth="1"/>
    <col min="14343" max="14343" width="9.5546875" customWidth="1"/>
    <col min="14344" max="14344" width="24.5546875" customWidth="1"/>
    <col min="14593" max="14593" width="6.88671875" customWidth="1"/>
    <col min="14594" max="14594" width="24.44140625" customWidth="1"/>
    <col min="14595" max="14596" width="11" customWidth="1"/>
    <col min="14597" max="14597" width="12.6640625" customWidth="1"/>
    <col min="14598" max="14598" width="14.109375" customWidth="1"/>
    <col min="14599" max="14599" width="9.5546875" customWidth="1"/>
    <col min="14600" max="14600" width="24.5546875" customWidth="1"/>
    <col min="14849" max="14849" width="6.88671875" customWidth="1"/>
    <col min="14850" max="14850" width="24.44140625" customWidth="1"/>
    <col min="14851" max="14852" width="11" customWidth="1"/>
    <col min="14853" max="14853" width="12.6640625" customWidth="1"/>
    <col min="14854" max="14854" width="14.109375" customWidth="1"/>
    <col min="14855" max="14855" width="9.5546875" customWidth="1"/>
    <col min="14856" max="14856" width="24.5546875" customWidth="1"/>
    <col min="15105" max="15105" width="6.88671875" customWidth="1"/>
    <col min="15106" max="15106" width="24.44140625" customWidth="1"/>
    <col min="15107" max="15108" width="11" customWidth="1"/>
    <col min="15109" max="15109" width="12.6640625" customWidth="1"/>
    <col min="15110" max="15110" width="14.109375" customWidth="1"/>
    <col min="15111" max="15111" width="9.5546875" customWidth="1"/>
    <col min="15112" max="15112" width="24.5546875" customWidth="1"/>
    <col min="15361" max="15361" width="6.88671875" customWidth="1"/>
    <col min="15362" max="15362" width="24.44140625" customWidth="1"/>
    <col min="15363" max="15364" width="11" customWidth="1"/>
    <col min="15365" max="15365" width="12.6640625" customWidth="1"/>
    <col min="15366" max="15366" width="14.109375" customWidth="1"/>
    <col min="15367" max="15367" width="9.5546875" customWidth="1"/>
    <col min="15368" max="15368" width="24.5546875" customWidth="1"/>
    <col min="15617" max="15617" width="6.88671875" customWidth="1"/>
    <col min="15618" max="15618" width="24.44140625" customWidth="1"/>
    <col min="15619" max="15620" width="11" customWidth="1"/>
    <col min="15621" max="15621" width="12.6640625" customWidth="1"/>
    <col min="15622" max="15622" width="14.109375" customWidth="1"/>
    <col min="15623" max="15623" width="9.5546875" customWidth="1"/>
    <col min="15624" max="15624" width="24.5546875" customWidth="1"/>
    <col min="15873" max="15873" width="6.88671875" customWidth="1"/>
    <col min="15874" max="15874" width="24.44140625" customWidth="1"/>
    <col min="15875" max="15876" width="11" customWidth="1"/>
    <col min="15877" max="15877" width="12.6640625" customWidth="1"/>
    <col min="15878" max="15878" width="14.109375" customWidth="1"/>
    <col min="15879" max="15879" width="9.5546875" customWidth="1"/>
    <col min="15880" max="15880" width="24.5546875" customWidth="1"/>
    <col min="16129" max="16129" width="6.88671875" customWidth="1"/>
    <col min="16130" max="16130" width="24.44140625" customWidth="1"/>
    <col min="16131" max="16132" width="11" customWidth="1"/>
    <col min="16133" max="16133" width="12.6640625" customWidth="1"/>
    <col min="16134" max="16134" width="14.109375" customWidth="1"/>
    <col min="16135" max="16135" width="9.5546875" customWidth="1"/>
    <col min="16136" max="16136" width="24.5546875" customWidth="1"/>
  </cols>
  <sheetData>
    <row r="1" spans="1:15" ht="26.25" customHeight="1" x14ac:dyDescent="0.5">
      <c r="A1" s="148" t="s">
        <v>16</v>
      </c>
      <c r="B1" s="148"/>
      <c r="C1" s="148"/>
      <c r="D1" s="148"/>
      <c r="E1" s="148"/>
      <c r="F1" s="148"/>
      <c r="G1" s="148"/>
      <c r="H1" s="148"/>
      <c r="I1" s="23"/>
      <c r="J1" s="23"/>
      <c r="K1" s="23"/>
      <c r="L1" s="23"/>
      <c r="M1" s="23"/>
      <c r="N1" s="23"/>
      <c r="O1" s="23"/>
    </row>
    <row r="2" spans="1:15" ht="26.25" customHeight="1" x14ac:dyDescent="0.5">
      <c r="A2" s="149" t="s">
        <v>32</v>
      </c>
      <c r="B2" s="149"/>
      <c r="C2" s="149"/>
      <c r="D2" s="149"/>
      <c r="E2" s="149"/>
      <c r="F2" s="149"/>
      <c r="G2" s="149"/>
      <c r="H2" s="149"/>
      <c r="I2" s="24"/>
      <c r="J2" s="24"/>
      <c r="K2" s="24"/>
      <c r="L2" s="24"/>
      <c r="M2" s="24"/>
      <c r="N2" s="24"/>
      <c r="O2" s="24"/>
    </row>
    <row r="3" spans="1:15" ht="18" customHeight="1" x14ac:dyDescent="0.3">
      <c r="A3" s="150"/>
      <c r="B3" s="150"/>
      <c r="C3" s="150"/>
      <c r="D3" s="150"/>
      <c r="E3" s="150"/>
      <c r="F3" s="150"/>
      <c r="G3" s="150"/>
      <c r="H3" s="150"/>
    </row>
    <row r="4" spans="1:15" ht="24" customHeight="1" x14ac:dyDescent="0.3">
      <c r="A4" s="146" t="s">
        <v>31</v>
      </c>
      <c r="B4" s="146"/>
      <c r="C4" s="146"/>
      <c r="D4" s="146"/>
      <c r="E4" s="146"/>
      <c r="F4" s="146"/>
      <c r="G4" s="146"/>
      <c r="H4" s="147"/>
    </row>
    <row r="5" spans="1:15" ht="21.6" x14ac:dyDescent="0.3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1" t="s">
        <v>14</v>
      </c>
      <c r="I5" s="18" t="s">
        <v>5</v>
      </c>
    </row>
    <row r="6" spans="1:15" x14ac:dyDescent="0.3">
      <c r="A6" s="39"/>
      <c r="B6" s="39"/>
      <c r="C6" s="39"/>
      <c r="D6" s="39"/>
      <c r="E6" s="39"/>
      <c r="F6" s="83">
        <f t="shared" ref="F6:F25" si="0">E6*3</f>
        <v>0</v>
      </c>
      <c r="G6" s="39"/>
      <c r="H6" s="85">
        <f t="shared" ref="H6:H11" si="1">F6+D6</f>
        <v>0</v>
      </c>
      <c r="I6" s="42"/>
    </row>
    <row r="7" spans="1:15" x14ac:dyDescent="0.3">
      <c r="A7" s="39"/>
      <c r="B7" s="39"/>
      <c r="C7" s="39"/>
      <c r="D7" s="39"/>
      <c r="E7" s="39"/>
      <c r="F7" s="83">
        <f t="shared" si="0"/>
        <v>0</v>
      </c>
      <c r="G7" s="39"/>
      <c r="H7" s="85">
        <f t="shared" si="1"/>
        <v>0</v>
      </c>
      <c r="I7" s="42"/>
    </row>
    <row r="8" spans="1:15" x14ac:dyDescent="0.3">
      <c r="A8" s="42"/>
      <c r="B8" s="42"/>
      <c r="C8" s="39"/>
      <c r="D8" s="39"/>
      <c r="E8" s="39"/>
      <c r="F8" s="83">
        <f t="shared" si="0"/>
        <v>0</v>
      </c>
      <c r="G8" s="39"/>
      <c r="H8" s="85">
        <f t="shared" si="1"/>
        <v>0</v>
      </c>
      <c r="I8" s="42"/>
    </row>
    <row r="9" spans="1:15" x14ac:dyDescent="0.3">
      <c r="A9" s="42"/>
      <c r="B9" s="42"/>
      <c r="C9" s="39"/>
      <c r="D9" s="39"/>
      <c r="E9" s="39"/>
      <c r="F9" s="83">
        <f t="shared" si="0"/>
        <v>0</v>
      </c>
      <c r="G9" s="39"/>
      <c r="H9" s="85">
        <f t="shared" si="1"/>
        <v>0</v>
      </c>
      <c r="I9" s="42"/>
    </row>
    <row r="10" spans="1:15" x14ac:dyDescent="0.3">
      <c r="A10" s="39"/>
      <c r="B10" s="39"/>
      <c r="C10" s="39"/>
      <c r="D10" s="39"/>
      <c r="E10" s="39"/>
      <c r="F10" s="83">
        <f t="shared" si="0"/>
        <v>0</v>
      </c>
      <c r="G10" s="39"/>
      <c r="H10" s="85">
        <f t="shared" si="1"/>
        <v>0</v>
      </c>
      <c r="I10" s="42"/>
    </row>
    <row r="11" spans="1:15" x14ac:dyDescent="0.3">
      <c r="A11" s="39"/>
      <c r="B11" s="39"/>
      <c r="C11" s="39"/>
      <c r="D11" s="39"/>
      <c r="E11" s="39"/>
      <c r="F11" s="83">
        <f t="shared" si="0"/>
        <v>0</v>
      </c>
      <c r="G11" s="39"/>
      <c r="H11" s="85">
        <f t="shared" si="1"/>
        <v>0</v>
      </c>
      <c r="I11" s="42"/>
    </row>
    <row r="12" spans="1:15" x14ac:dyDescent="0.3">
      <c r="A12" s="39"/>
      <c r="B12" s="39"/>
      <c r="C12" s="39"/>
      <c r="D12" s="39"/>
      <c r="E12" s="39"/>
      <c r="F12" s="83">
        <f t="shared" si="0"/>
        <v>0</v>
      </c>
      <c r="G12" s="39"/>
      <c r="H12" s="85">
        <f t="shared" ref="H12:H25" si="2">F12+D12</f>
        <v>0</v>
      </c>
      <c r="I12" s="42"/>
    </row>
    <row r="13" spans="1:15" x14ac:dyDescent="0.3">
      <c r="A13" s="39"/>
      <c r="B13" s="39"/>
      <c r="C13" s="39"/>
      <c r="D13" s="39"/>
      <c r="E13" s="39"/>
      <c r="F13" s="83">
        <f t="shared" si="0"/>
        <v>0</v>
      </c>
      <c r="G13" s="39"/>
      <c r="H13" s="85">
        <f t="shared" si="2"/>
        <v>0</v>
      </c>
      <c r="I13" s="42"/>
    </row>
    <row r="14" spans="1:15" x14ac:dyDescent="0.3">
      <c r="A14" s="42"/>
      <c r="B14" s="42"/>
      <c r="C14" s="39"/>
      <c r="D14" s="39"/>
      <c r="E14" s="39"/>
      <c r="F14" s="83">
        <f t="shared" si="0"/>
        <v>0</v>
      </c>
      <c r="G14" s="39"/>
      <c r="H14" s="85">
        <f t="shared" si="2"/>
        <v>0</v>
      </c>
      <c r="I14" s="42"/>
    </row>
    <row r="15" spans="1:15" x14ac:dyDescent="0.3">
      <c r="A15" s="42"/>
      <c r="B15" s="42"/>
      <c r="C15" s="39"/>
      <c r="D15" s="39"/>
      <c r="E15" s="39"/>
      <c r="F15" s="83">
        <f t="shared" si="0"/>
        <v>0</v>
      </c>
      <c r="G15" s="39"/>
      <c r="H15" s="85">
        <f t="shared" si="2"/>
        <v>0</v>
      </c>
      <c r="I15" s="42"/>
    </row>
    <row r="16" spans="1:15" x14ac:dyDescent="0.3">
      <c r="A16" s="39"/>
      <c r="B16" s="39"/>
      <c r="C16" s="39"/>
      <c r="D16" s="39"/>
      <c r="E16" s="39"/>
      <c r="F16" s="83">
        <f t="shared" si="0"/>
        <v>0</v>
      </c>
      <c r="G16" s="39"/>
      <c r="H16" s="85">
        <f t="shared" si="2"/>
        <v>0</v>
      </c>
      <c r="I16" s="42"/>
    </row>
    <row r="17" spans="1:9" x14ac:dyDescent="0.3">
      <c r="A17" s="39"/>
      <c r="B17" s="39"/>
      <c r="C17" s="39"/>
      <c r="D17" s="39"/>
      <c r="E17" s="39"/>
      <c r="F17" s="83">
        <f t="shared" si="0"/>
        <v>0</v>
      </c>
      <c r="G17" s="39"/>
      <c r="H17" s="85">
        <f t="shared" si="2"/>
        <v>0</v>
      </c>
      <c r="I17" s="42"/>
    </row>
    <row r="18" spans="1:9" x14ac:dyDescent="0.3">
      <c r="A18" s="39"/>
      <c r="B18" s="39"/>
      <c r="C18" s="39"/>
      <c r="D18" s="39"/>
      <c r="E18" s="39"/>
      <c r="F18" s="83">
        <f t="shared" si="0"/>
        <v>0</v>
      </c>
      <c r="G18" s="39"/>
      <c r="H18" s="85">
        <f t="shared" si="2"/>
        <v>0</v>
      </c>
      <c r="I18" s="42"/>
    </row>
    <row r="19" spans="1:9" s="22" customFormat="1" x14ac:dyDescent="0.3">
      <c r="A19" s="39"/>
      <c r="B19" s="39"/>
      <c r="C19" s="39"/>
      <c r="D19" s="39"/>
      <c r="E19" s="39"/>
      <c r="F19" s="83">
        <f t="shared" si="0"/>
        <v>0</v>
      </c>
      <c r="G19" s="39"/>
      <c r="H19" s="85">
        <f t="shared" si="2"/>
        <v>0</v>
      </c>
      <c r="I19" s="42"/>
    </row>
    <row r="20" spans="1:9" s="22" customFormat="1" x14ac:dyDescent="0.3">
      <c r="A20" s="42"/>
      <c r="B20" s="42"/>
      <c r="C20" s="39"/>
      <c r="D20" s="39"/>
      <c r="E20" s="39"/>
      <c r="F20" s="83">
        <f t="shared" si="0"/>
        <v>0</v>
      </c>
      <c r="G20" s="39"/>
      <c r="H20" s="85">
        <f t="shared" si="2"/>
        <v>0</v>
      </c>
      <c r="I20" s="42"/>
    </row>
    <row r="21" spans="1:9" s="22" customFormat="1" x14ac:dyDescent="0.3">
      <c r="A21" s="42"/>
      <c r="B21" s="42"/>
      <c r="C21" s="39"/>
      <c r="D21" s="39"/>
      <c r="E21" s="39"/>
      <c r="F21" s="83">
        <f t="shared" si="0"/>
        <v>0</v>
      </c>
      <c r="G21" s="39"/>
      <c r="H21" s="85">
        <f t="shared" si="2"/>
        <v>0</v>
      </c>
      <c r="I21" s="42"/>
    </row>
    <row r="22" spans="1:9" s="22" customFormat="1" x14ac:dyDescent="0.3">
      <c r="A22" s="39"/>
      <c r="B22" s="39"/>
      <c r="C22" s="39"/>
      <c r="D22" s="39"/>
      <c r="E22" s="39"/>
      <c r="F22" s="83">
        <f t="shared" si="0"/>
        <v>0</v>
      </c>
      <c r="G22" s="39"/>
      <c r="H22" s="85">
        <f t="shared" si="2"/>
        <v>0</v>
      </c>
      <c r="I22" s="42"/>
    </row>
    <row r="23" spans="1:9" s="22" customFormat="1" x14ac:dyDescent="0.3">
      <c r="A23" s="39"/>
      <c r="B23" s="39"/>
      <c r="C23" s="39"/>
      <c r="D23" s="39"/>
      <c r="E23" s="39"/>
      <c r="F23" s="83">
        <f t="shared" si="0"/>
        <v>0</v>
      </c>
      <c r="G23" s="39"/>
      <c r="H23" s="85">
        <f t="shared" si="2"/>
        <v>0</v>
      </c>
      <c r="I23" s="42"/>
    </row>
    <row r="24" spans="1:9" s="22" customFormat="1" x14ac:dyDescent="0.3">
      <c r="A24" s="39"/>
      <c r="B24" s="39"/>
      <c r="C24" s="39"/>
      <c r="D24" s="39"/>
      <c r="E24" s="39"/>
      <c r="F24" s="83">
        <f t="shared" si="0"/>
        <v>0</v>
      </c>
      <c r="G24" s="39"/>
      <c r="H24" s="85">
        <f t="shared" si="2"/>
        <v>0</v>
      </c>
      <c r="I24" s="42"/>
    </row>
    <row r="25" spans="1:9" s="22" customFormat="1" x14ac:dyDescent="0.3">
      <c r="A25" s="39"/>
      <c r="B25" s="39"/>
      <c r="C25" s="39"/>
      <c r="D25" s="39"/>
      <c r="E25" s="39"/>
      <c r="F25" s="83">
        <f t="shared" si="0"/>
        <v>0</v>
      </c>
      <c r="G25" s="39"/>
      <c r="H25" s="85">
        <f t="shared" si="2"/>
        <v>0</v>
      </c>
      <c r="I25" s="42"/>
    </row>
    <row r="26" spans="1:9" s="22" customFormat="1" x14ac:dyDescent="0.3">
      <c r="A26" s="20"/>
      <c r="B26" s="21"/>
      <c r="C26" s="12"/>
      <c r="D26" s="12"/>
      <c r="E26" s="12"/>
      <c r="F26" s="12"/>
      <c r="G26" s="12"/>
      <c r="H26" s="16"/>
    </row>
    <row r="27" spans="1:9" s="22" customFormat="1" x14ac:dyDescent="0.3">
      <c r="A27" s="20"/>
      <c r="B27" s="21"/>
      <c r="C27" s="12"/>
      <c r="D27" s="12"/>
      <c r="E27" s="12"/>
      <c r="F27" s="12"/>
      <c r="G27" s="12"/>
      <c r="H27" s="16"/>
    </row>
    <row r="28" spans="1:9" x14ac:dyDescent="0.3">
      <c r="A28" s="146" t="s">
        <v>30</v>
      </c>
      <c r="B28" s="146"/>
      <c r="C28" s="146"/>
      <c r="D28" s="146"/>
      <c r="E28" s="146"/>
      <c r="F28" s="146"/>
      <c r="G28" s="146"/>
      <c r="H28" s="147"/>
    </row>
    <row r="29" spans="1:9" ht="21.6" x14ac:dyDescent="0.3">
      <c r="A29" s="10" t="s">
        <v>7</v>
      </c>
      <c r="B29" s="10" t="s">
        <v>8</v>
      </c>
      <c r="C29" s="10" t="s">
        <v>9</v>
      </c>
      <c r="D29" s="10" t="s">
        <v>10</v>
      </c>
      <c r="E29" s="10" t="s">
        <v>11</v>
      </c>
      <c r="F29" s="10" t="s">
        <v>12</v>
      </c>
      <c r="G29" s="10" t="s">
        <v>13</v>
      </c>
      <c r="H29" s="25" t="s">
        <v>14</v>
      </c>
      <c r="I29" s="18" t="s">
        <v>5</v>
      </c>
    </row>
    <row r="30" spans="1:9" x14ac:dyDescent="0.3">
      <c r="A30" s="39"/>
      <c r="B30" s="39"/>
      <c r="C30" s="39"/>
      <c r="D30" s="39"/>
      <c r="E30" s="39"/>
      <c r="F30" s="83">
        <f t="shared" ref="F30:F38" si="3">E30*3</f>
        <v>0</v>
      </c>
      <c r="G30" s="39"/>
      <c r="H30" s="85">
        <f t="shared" ref="H30:H38" si="4">F30+D30</f>
        <v>0</v>
      </c>
      <c r="I30" s="42"/>
    </row>
    <row r="31" spans="1:9" x14ac:dyDescent="0.3">
      <c r="A31" s="39"/>
      <c r="B31" s="39"/>
      <c r="C31" s="39"/>
      <c r="D31" s="39"/>
      <c r="E31" s="39"/>
      <c r="F31" s="83">
        <f t="shared" si="3"/>
        <v>0</v>
      </c>
      <c r="G31" s="39"/>
      <c r="H31" s="85">
        <f t="shared" si="4"/>
        <v>0</v>
      </c>
      <c r="I31" s="42"/>
    </row>
    <row r="32" spans="1:9" x14ac:dyDescent="0.3">
      <c r="A32" s="42"/>
      <c r="B32" s="42"/>
      <c r="C32" s="39"/>
      <c r="D32" s="39"/>
      <c r="E32" s="39"/>
      <c r="F32" s="83">
        <f t="shared" si="3"/>
        <v>0</v>
      </c>
      <c r="G32" s="39"/>
      <c r="H32" s="85">
        <f t="shared" si="4"/>
        <v>0</v>
      </c>
      <c r="I32" s="42"/>
    </row>
    <row r="33" spans="1:15" x14ac:dyDescent="0.3">
      <c r="A33" s="42"/>
      <c r="B33" s="42"/>
      <c r="C33" s="39"/>
      <c r="D33" s="39"/>
      <c r="E33" s="39"/>
      <c r="F33" s="83">
        <f t="shared" si="3"/>
        <v>0</v>
      </c>
      <c r="G33" s="39"/>
      <c r="H33" s="85">
        <f t="shared" si="4"/>
        <v>0</v>
      </c>
      <c r="I33" s="42"/>
    </row>
    <row r="34" spans="1:15" x14ac:dyDescent="0.3">
      <c r="A34" s="39"/>
      <c r="B34" s="39"/>
      <c r="C34" s="39"/>
      <c r="D34" s="39"/>
      <c r="E34" s="39"/>
      <c r="F34" s="83">
        <f t="shared" si="3"/>
        <v>0</v>
      </c>
      <c r="G34" s="39"/>
      <c r="H34" s="85">
        <f t="shared" si="4"/>
        <v>0</v>
      </c>
      <c r="I34" s="42"/>
    </row>
    <row r="35" spans="1:15" x14ac:dyDescent="0.3">
      <c r="A35" s="39"/>
      <c r="B35" s="39"/>
      <c r="C35" s="39"/>
      <c r="D35" s="39"/>
      <c r="E35" s="39"/>
      <c r="F35" s="83">
        <f t="shared" si="3"/>
        <v>0</v>
      </c>
      <c r="G35" s="39"/>
      <c r="H35" s="85">
        <f t="shared" si="4"/>
        <v>0</v>
      </c>
      <c r="I35" s="42"/>
    </row>
    <row r="36" spans="1:15" x14ac:dyDescent="0.3">
      <c r="A36" s="39"/>
      <c r="B36" s="39"/>
      <c r="C36" s="39"/>
      <c r="D36" s="39"/>
      <c r="E36" s="39"/>
      <c r="F36" s="83">
        <f t="shared" si="3"/>
        <v>0</v>
      </c>
      <c r="G36" s="39"/>
      <c r="H36" s="85">
        <f t="shared" si="4"/>
        <v>0</v>
      </c>
      <c r="I36" s="42"/>
    </row>
    <row r="37" spans="1:15" x14ac:dyDescent="0.3">
      <c r="A37" s="39"/>
      <c r="B37" s="39"/>
      <c r="C37" s="39"/>
      <c r="D37" s="39"/>
      <c r="E37" s="39"/>
      <c r="F37" s="83">
        <f t="shared" si="3"/>
        <v>0</v>
      </c>
      <c r="G37" s="39"/>
      <c r="H37" s="85">
        <f t="shared" si="4"/>
        <v>0</v>
      </c>
      <c r="I37" s="42"/>
    </row>
    <row r="38" spans="1:15" x14ac:dyDescent="0.3">
      <c r="A38" s="42"/>
      <c r="B38" s="42"/>
      <c r="C38" s="39"/>
      <c r="D38" s="39"/>
      <c r="E38" s="39"/>
      <c r="F38" s="83">
        <f t="shared" si="3"/>
        <v>0</v>
      </c>
      <c r="G38" s="39"/>
      <c r="H38" s="85">
        <f t="shared" si="4"/>
        <v>0</v>
      </c>
      <c r="I38" s="42"/>
    </row>
    <row r="39" spans="1:15" x14ac:dyDescent="0.3">
      <c r="A39" s="12"/>
      <c r="B39" s="12"/>
      <c r="C39" s="13"/>
      <c r="D39" s="13"/>
      <c r="E39" s="12"/>
      <c r="F39" s="12"/>
      <c r="G39" s="14"/>
    </row>
    <row r="40" spans="1:15" x14ac:dyDescent="0.3">
      <c r="A40" s="12"/>
      <c r="B40" s="12"/>
      <c r="C40" s="13"/>
      <c r="D40" s="13"/>
      <c r="E40" s="12"/>
      <c r="F40" s="12"/>
      <c r="G40" s="14"/>
    </row>
    <row r="41" spans="1:15" x14ac:dyDescent="0.3">
      <c r="A41" s="12"/>
      <c r="B41" s="12"/>
      <c r="C41" s="13"/>
      <c r="D41" s="13"/>
      <c r="E41" s="12"/>
      <c r="F41" s="12"/>
      <c r="G41" s="14"/>
    </row>
    <row r="42" spans="1:15" x14ac:dyDescent="0.3">
      <c r="A42" s="12"/>
      <c r="B42" s="12"/>
      <c r="C42" s="13"/>
      <c r="D42" s="13"/>
      <c r="E42" s="12"/>
      <c r="F42" s="12"/>
      <c r="G42" s="14"/>
    </row>
    <row r="43" spans="1:15" x14ac:dyDescent="0.3">
      <c r="A43" s="12"/>
      <c r="B43" s="16"/>
      <c r="C43" s="12"/>
      <c r="D43" s="12"/>
      <c r="E43" s="12"/>
      <c r="F43" s="12"/>
      <c r="G43" s="12"/>
    </row>
    <row r="44" spans="1:15" x14ac:dyDescent="0.3">
      <c r="A44" s="12"/>
      <c r="B44" s="12"/>
      <c r="C44" s="12"/>
      <c r="D44" s="12"/>
      <c r="E44" s="12"/>
      <c r="F44" s="12"/>
      <c r="G44" s="12"/>
    </row>
    <row r="46" spans="1:15" x14ac:dyDescent="0.3">
      <c r="O46" s="17"/>
    </row>
  </sheetData>
  <mergeCells count="5">
    <mergeCell ref="A28:H28"/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Sat Dressage</vt:lpstr>
      <vt:lpstr>Sat Cones</vt:lpstr>
      <vt:lpstr>Sat &amp; Sun KUR</vt:lpstr>
      <vt:lpstr>Sun Dressage </vt:lpstr>
      <vt:lpstr>Sun Cones</vt:lpstr>
      <vt:lpstr>'Sat &amp; Sun KUR'!Print_Area</vt:lpstr>
      <vt:lpstr>'Sat Dressage'!Print_Area</vt:lpstr>
      <vt:lpstr>'Sun Dressage '!Print_Area</vt:lpstr>
    </vt:vector>
  </TitlesOfParts>
  <Company>Axis Consultants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Belinda Drury</cp:lastModifiedBy>
  <cp:lastPrinted>2014-12-15T22:18:39Z</cp:lastPrinted>
  <dcterms:created xsi:type="dcterms:W3CDTF">2014-04-30T23:11:52Z</dcterms:created>
  <dcterms:modified xsi:type="dcterms:W3CDTF">2017-06-25T22:36:07Z</dcterms:modified>
</cp:coreProperties>
</file>